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activeTab="3"/>
  </bookViews>
  <sheets>
    <sheet name="1" sheetId="1" r:id="rId1"/>
    <sheet name="2" sheetId="4" r:id="rId2"/>
    <sheet name="3" sheetId="5" r:id="rId3"/>
    <sheet name="4" sheetId="3" r:id="rId4"/>
  </sheets>
  <calcPr calcId="125725"/>
</workbook>
</file>

<file path=xl/calcChain.xml><?xml version="1.0" encoding="utf-8"?>
<calcChain xmlns="http://schemas.openxmlformats.org/spreadsheetml/2006/main">
  <c r="E74" i="5"/>
  <c r="D54" i="1"/>
  <c r="E104" i="5" l="1"/>
  <c r="E103" s="1"/>
  <c r="E101"/>
  <c r="E100" s="1"/>
  <c r="E97"/>
  <c r="E96" s="1"/>
  <c r="E95" s="1"/>
  <c r="E93"/>
  <c r="E92" s="1"/>
  <c r="E91" s="1"/>
  <c r="E89"/>
  <c r="E87"/>
  <c r="E85"/>
  <c r="E81"/>
  <c r="E80" s="1"/>
  <c r="C81"/>
  <c r="E78"/>
  <c r="E77" s="1"/>
  <c r="E72"/>
  <c r="E70"/>
  <c r="E68"/>
  <c r="E66"/>
  <c r="E64"/>
  <c r="E58"/>
  <c r="E57" s="1"/>
  <c r="E56" s="1"/>
  <c r="E54"/>
  <c r="E52"/>
  <c r="E50"/>
  <c r="E48"/>
  <c r="E45"/>
  <c r="E44" s="1"/>
  <c r="E26"/>
  <c r="E41"/>
  <c r="E40" s="1"/>
  <c r="E38"/>
  <c r="E35"/>
  <c r="E32"/>
  <c r="E29"/>
  <c r="E24"/>
  <c r="E21"/>
  <c r="E18"/>
  <c r="E17" s="1"/>
  <c r="G107" i="4"/>
  <c r="G106" s="1"/>
  <c r="G104"/>
  <c r="G103" s="1"/>
  <c r="G100"/>
  <c r="G99" s="1"/>
  <c r="G98" s="1"/>
  <c r="G96"/>
  <c r="G95" s="1"/>
  <c r="G94" s="1"/>
  <c r="G92"/>
  <c r="G90"/>
  <c r="G88"/>
  <c r="G84"/>
  <c r="G83" s="1"/>
  <c r="E84"/>
  <c r="G81"/>
  <c r="G80" s="1"/>
  <c r="G77"/>
  <c r="G75"/>
  <c r="G73"/>
  <c r="G71"/>
  <c r="G69"/>
  <c r="G67"/>
  <c r="G61"/>
  <c r="G60" s="1"/>
  <c r="G59" s="1"/>
  <c r="G57"/>
  <c r="G55"/>
  <c r="G53"/>
  <c r="G51"/>
  <c r="G48"/>
  <c r="G47" s="1"/>
  <c r="G44"/>
  <c r="G43" s="1"/>
  <c r="G41"/>
  <c r="G38"/>
  <c r="G35"/>
  <c r="G32"/>
  <c r="G27"/>
  <c r="G25"/>
  <c r="G22"/>
  <c r="G19"/>
  <c r="G18" s="1"/>
  <c r="G21" l="1"/>
  <c r="G17" s="1"/>
  <c r="G16" s="1"/>
  <c r="E47" i="5"/>
  <c r="E43" s="1"/>
  <c r="E20"/>
  <c r="E28"/>
  <c r="G31" i="4"/>
  <c r="G64"/>
  <c r="G63" s="1"/>
  <c r="G50"/>
  <c r="G46" s="1"/>
  <c r="G87"/>
  <c r="G86" s="1"/>
  <c r="E61" i="5"/>
  <c r="E60" s="1"/>
  <c r="E84"/>
  <c r="E83" s="1"/>
  <c r="E76"/>
  <c r="E99"/>
  <c r="G79" i="4"/>
  <c r="G102"/>
  <c r="G30"/>
  <c r="E16" i="5" l="1"/>
  <c r="E106" s="1"/>
  <c r="G29" i="4"/>
  <c r="G109" s="1"/>
  <c r="D59" i="1"/>
  <c r="D58" s="1"/>
  <c r="D53" s="1"/>
  <c r="D52" s="1"/>
  <c r="D21"/>
  <c r="D23"/>
  <c r="D19"/>
  <c r="D30"/>
  <c r="D29" s="1"/>
  <c r="D28" s="1"/>
  <c r="D26"/>
  <c r="D25" s="1"/>
  <c r="D66" l="1"/>
  <c r="D18"/>
  <c r="D17" s="1"/>
  <c r="D16" l="1"/>
</calcChain>
</file>

<file path=xl/sharedStrings.xml><?xml version="1.0" encoding="utf-8"?>
<sst xmlns="http://schemas.openxmlformats.org/spreadsheetml/2006/main" count="1015" uniqueCount="365">
  <si>
    <t>Приложение №  1</t>
  </si>
  <si>
    <t xml:space="preserve"> внутригородского муниципального образования</t>
  </si>
  <si>
    <t>Санкт-Петербурга пос.Молодежное</t>
  </si>
  <si>
    <t>Доходы</t>
  </si>
  <si>
    <t xml:space="preserve"> бюджета муниципального образования Внутригородское муниципальное образование </t>
  </si>
  <si>
    <t>Санкт-Петербурга посёлка Молодежное</t>
  </si>
  <si>
    <t xml:space="preserve"> на 2016 год</t>
  </si>
  <si>
    <t>1 00 00000 00 0000 000</t>
  </si>
  <si>
    <t>1 05 00000 00 0000 000</t>
  </si>
  <si>
    <t xml:space="preserve"> 1 05 01000 00 0000 110</t>
  </si>
  <si>
    <t>Налог, взимаемый в связи с применением упрощенной системы налогообложения</t>
  </si>
  <si>
    <t xml:space="preserve"> 1 05 01011 01 0000 110</t>
  </si>
  <si>
    <t>Налог, взимаемый с налогоплательщиков, выбравших в качестве объекта налогообложения доходы</t>
  </si>
  <si>
    <t xml:space="preserve"> 1 05 01021 01 0000 110</t>
  </si>
  <si>
    <t>Налог, взимаемый с налогоплательщиков, выбравших в качестве объекта налогообложения доходы, уменьшенные на величину расходов</t>
  </si>
  <si>
    <t xml:space="preserve"> 1 05 02010 02 0000 110</t>
  </si>
  <si>
    <t>Единый налог на вмененный доход для отдельных видов деятельности</t>
  </si>
  <si>
    <t xml:space="preserve"> 1 06 00000 00 0000 000</t>
  </si>
  <si>
    <t xml:space="preserve"> 1 06 01000 00 0000 110</t>
  </si>
  <si>
    <t>Налог на имущество физических лиц</t>
  </si>
  <si>
    <t xml:space="preserve"> 1 06 01010 03 0000 110</t>
  </si>
  <si>
    <t>Налог на имущество физических лиц, взимаемый по ставкам, применяемым к объектам налогообложения, расположенным в границах внутригородских муниципальных образований городов федерального значения</t>
  </si>
  <si>
    <t xml:space="preserve"> 1 11 00000 00 0000 000</t>
  </si>
  <si>
    <t xml:space="preserve"> 1 11 05010 00 0000 120</t>
  </si>
  <si>
    <t xml:space="preserve"> 1 11 05010 02 0100 120</t>
  </si>
  <si>
    <t>Арендная плата и поступления от продажи права на заключение договоров аренды земельных участков, за исключением земельных участков, предоставленных на инвестиционных условиях</t>
  </si>
  <si>
    <t xml:space="preserve"> 1 11 07000 00 0000 000</t>
  </si>
  <si>
    <t>Платежи от государственных и муниципальных  унитарных предприятий</t>
  </si>
  <si>
    <t xml:space="preserve"> 1 11 07010 00 0000 120</t>
  </si>
  <si>
    <t xml:space="preserve">Доходы от перечисления части прибыли государственных и муниципальных унитарных предприятий, остающейся после уплаты налогов и иных обязательных платежей, </t>
  </si>
  <si>
    <t xml:space="preserve"> 1 11 07013 03 0000 120</t>
  </si>
  <si>
    <t>Доходы от перечисления части прибыли, остающейся после уплаты налогов и иных обязательных платежей,  муниципальных унитарных предприятий , созданных  внутригородскими муниципальными образованиями городов федерального значения</t>
  </si>
  <si>
    <t>1 13 0000 00 0000 000</t>
  </si>
  <si>
    <t>Доходы от оказания платных услуг и компенсации затрат государства</t>
  </si>
  <si>
    <t>1 13 03030 03 0000 000</t>
  </si>
  <si>
    <t>Прочие доходы от оказания платных  услуг получателями средств бюджетов внутригородских муниципальных образований городов федерального значения и компенсации затрат бюджетов внутригородских            муниципальных образований городов федерального значения</t>
  </si>
  <si>
    <t>1 13 03030  03 0100 130</t>
  </si>
  <si>
    <t>Средства, составляющие восстановительную стоимость зелёных насаждений внутриквартального озеленения и подлежащие зачислению в бюджеты внутригородских муниципальных образований Санкт-Петербурга в соответствии с законодательством Санкт-Петербурга</t>
  </si>
  <si>
    <t>1 14 00000 00 0000 000</t>
  </si>
  <si>
    <t>Доходы от продажи материальных и нематериальных активов</t>
  </si>
  <si>
    <t>1 14 02000 00 0000 000</t>
  </si>
  <si>
    <t>Доходы от реализации имущества, находящегося в государственно и муниципальной собственности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</si>
  <si>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1 14 02030 03 0000 140</t>
  </si>
  <si>
    <t>Доходы от реализации имущества, находящегося в собственности внутригородских муниципальных образований городов федерального значения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</si>
  <si>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1 16 00000 00 0000 000</t>
  </si>
  <si>
    <t>Штрафы, санкции, возмещение ущерба</t>
  </si>
  <si>
    <t xml:space="preserve"> 1 16 06000 01 0000 140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</si>
  <si>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</si>
  <si>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 xml:space="preserve"> 1 16 18030 03 0000 140</t>
  </si>
  <si>
    <t xml:space="preserve">Денежные взыскания (штрафы) за нарушение бюджетного законодательства ( в части   бюджетов внутригородских муниципальных образований городов федерального значения) </t>
  </si>
  <si>
    <t xml:space="preserve"> 1 16 23030 03 0000 140</t>
  </si>
  <si>
    <t>Доходы от возмещения ущерба  при возникновении страховых случаев, когда выгодоприобретателями по договорам страхования выступают получатели средств бюджетов внутригородских муниципальных образования городов федерального значения</t>
  </si>
  <si>
    <t>1 16 32030 03 0000 140</t>
  </si>
  <si>
    <t>1 16 90030 03 0000 140</t>
  </si>
  <si>
    <t>1 16 90030 03 0100 140</t>
  </si>
  <si>
    <t>Штрафы за административные правонарушения в области благоустройства, предусмотренные главой 4 Закона Санкт-Петербурга  «Об административных правонарушениях в  Санкт-Петербурге»</t>
  </si>
  <si>
    <t>1 16 90030 03 0200 140</t>
  </si>
  <si>
    <t>Штрафы за административные правонарушения в области предпринимательской деятельности, предусмотренные статьей 44 Закона Санкт-Петербурга  «Об административных правонарушениях в Санкт-Петербурге»</t>
  </si>
  <si>
    <t xml:space="preserve">1 17 00000 00 0000 000 </t>
  </si>
  <si>
    <t>Прочие неналоговые доходы</t>
  </si>
  <si>
    <t xml:space="preserve"> 1 17 01030 03 0000 180</t>
  </si>
  <si>
    <t>Невыясненные поступления, зачисляемые в бюджеты внутригородских муниципальных образований  городов федерального значения</t>
  </si>
  <si>
    <t>2 00 00000 00 0000 000</t>
  </si>
  <si>
    <t xml:space="preserve"> 2 02 00000 00 0000 000</t>
  </si>
  <si>
    <t xml:space="preserve"> 2 02 01000 00 0000 151</t>
  </si>
  <si>
    <t>Дотации  бюджетам субъектов Российской Федерации и муниципальных образований</t>
  </si>
  <si>
    <t xml:space="preserve"> 2 02 01001 03 0000 151</t>
  </si>
  <si>
    <t xml:space="preserve">Дотации бюджетам внутригородских муниципальных образований городов федерального значения на выравнивание бюджетной обеспеченности </t>
  </si>
  <si>
    <t>2 02 02000 00 0000 151</t>
  </si>
  <si>
    <t>Субсидии бюджетам субъектов Российской Федерации и муниципальных образований (межбюджетные субсидии)</t>
  </si>
  <si>
    <t>2 02 02999 03 0000 151</t>
  </si>
  <si>
    <t xml:space="preserve">Прочие субсидии бюджетам внутригородских муниципальных образований городов федерального значения </t>
  </si>
  <si>
    <t>2 02 03000 00 0000 151</t>
  </si>
  <si>
    <t>Субвенции бюджетам субъектов Российской Федерации и муниципальных образований</t>
  </si>
  <si>
    <t>2 02 03024 03 0000 151</t>
  </si>
  <si>
    <t xml:space="preserve">Субвенции  бюджетам внутригородских муниципальных образований городов федерального значения на выполнение передаваемых полномочий субъектов Российской Федерации </t>
  </si>
  <si>
    <t>Субвенции бюджетам внутригородских муниципальных образований Санкт-Петербурга на выполнение отдельных государственных полномочий Санкт-Петербурга по организации и осуществлению деятельности по опеке и попечительству</t>
  </si>
  <si>
    <t>Субвенции бюджетам внутригородских муниципальных образований  Санкт-Петербурга на выполнение отдельного государственного полномочия Санкт-Петербурга по определению должностных лиц, уполномоченных составлять протоколы об административных правонарушениях, и составлению протоколов об административных правонарушениях</t>
  </si>
  <si>
    <t>Субвенции бюджетам внутригородских муниципальных образований Санкт-Петербурга на выполнение отдельного государственного полномочия Санкт-Петербурга по организации и осуществлению уборки и санитарной очистки территорий</t>
  </si>
  <si>
    <t>2 02 03027 00 0000 151</t>
  </si>
  <si>
    <t>Субвенции бюджетам муниципальных образований на содержание ребёнка в семье опекуна и приемной семье, а также вознаграждение, причитающееся приемному родителю</t>
  </si>
  <si>
    <t>2 02 03027 03 0100 151</t>
  </si>
  <si>
    <t>Субвенции бюджетам внутригородских муниципальных образований  Санкт-Петербурга на содержание ребенка в семье опекуна и приемной  семье</t>
  </si>
  <si>
    <t>2 08 03000 03 0000 180</t>
  </si>
  <si>
    <t>Перечисления из бюджетов внутригородских муниципальных образований городов федерального значения(в бюджеты внутригородских муниципальных образований городов федерального значения)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</si>
  <si>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Код</t>
  </si>
  <si>
    <t>Наименование источника дефицита</t>
  </si>
  <si>
    <t>Сумма на 2016 год</t>
  </si>
  <si>
    <t>000</t>
  </si>
  <si>
    <t>(тыс.руб)</t>
  </si>
  <si>
    <t>НАЛОГОВЫЕ И НЕНАЛОГОВЫЕ ДОХОДЫ</t>
  </si>
  <si>
    <t>НАЛОГИ НА СОВОКУПНЫЙ ДОХОД</t>
  </si>
  <si>
    <t xml:space="preserve"> 1 05 01010 00 0000 110</t>
  </si>
  <si>
    <t xml:space="preserve"> 1 05 01020 00 0000 110</t>
  </si>
  <si>
    <t xml:space="preserve"> 1 05 02000 02 0000 110</t>
  </si>
  <si>
    <t>НАЛОГИ НА ИМУЩЕСТВО</t>
  </si>
  <si>
    <t>БЕЗВОЗМЕЗДНЫЕ ПОСТУПЛЕНИЯ</t>
  </si>
  <si>
    <t>БЕЗВОЗМЕЗДНЫЕ ПОСТУПЛЕНИЯ ОТ ДРУГИХ БЮДЖЕТОВ БЮДЖЕТНОЙ СИСТЕМЫ РОССИЙСКОЙ ФЕДЕРАЦИИ</t>
  </si>
  <si>
    <t>ДОХОДЫ ОТ ИСПОЛЬЗОВАНИЯ ИМУЩЕСТВА НАХОДЯЩЕГОСЯ В ГОСУДАРСТВЕННОЙ И МУНИЦИПАЛЬНОЙ СОБСТВЕННОСТИ</t>
  </si>
  <si>
    <t xml:space="preserve">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</si>
  <si>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зключение договоров аренды указанных земельных участков</t>
  </si>
  <si>
    <t>Доходы, получаемые в виде арендной либо иной платы за передачу в возмездное пользование государственное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t>
  </si>
  <si>
    <t>886</t>
  </si>
  <si>
    <t>9 90 00000 85 0100 151</t>
  </si>
  <si>
    <t>0 61 00090 10 0200 151</t>
  </si>
  <si>
    <t>0 92 00083 16 0300 151</t>
  </si>
  <si>
    <t>Итого:</t>
  </si>
  <si>
    <t>Денежные взыскания, налагаемые в возмещение ущерба, результате незаконного или нецелевого использования бюджетных средств (в части бюджетов  внутригородских муниципальных образований городов федерального значения)</t>
  </si>
  <si>
    <t>Приложение №2</t>
  </si>
  <si>
    <t>Ведомственная структура расходов бюджета муниципального образования</t>
  </si>
  <si>
    <t xml:space="preserve"> Внутригородское муниципальное образование Санкт-Петербурга </t>
  </si>
  <si>
    <r>
      <t xml:space="preserve"> посёлок Молодёжное на 2016 год</t>
    </r>
    <r>
      <rPr>
        <sz val="11"/>
        <color indexed="8"/>
        <rFont val="Times New Roman"/>
        <family val="1"/>
        <charset val="204"/>
      </rPr>
      <t xml:space="preserve">                                                                       </t>
    </r>
  </si>
  <si>
    <t>(тыс.руб.)</t>
  </si>
  <si>
    <t>Номер</t>
  </si>
  <si>
    <t>Наименование</t>
  </si>
  <si>
    <t>Код ГРБС</t>
  </si>
  <si>
    <t>Код  раздела, подраздела</t>
  </si>
  <si>
    <t>Код целевой статьи</t>
  </si>
  <si>
    <t>Код вида расходов</t>
  </si>
  <si>
    <t>МУНИЦИПАЛЬНЫЙ СОВЕТ ВНУТРИГОРОДСКОГО МУНИЦИПАЛЬНОГО ОБРАЗОВАНИЯ ПОСЕЛОК МОЛОДЕЖНОЕ</t>
  </si>
  <si>
    <t>1.</t>
  </si>
  <si>
    <t>0100</t>
  </si>
  <si>
    <t>1.1.</t>
  </si>
  <si>
    <t>Функционирование высшего должностного лица субъекта Российской Федерации и муниципального образования</t>
  </si>
  <si>
    <t>0102</t>
  </si>
  <si>
    <t>1.1.1.</t>
  </si>
  <si>
    <t>Расходы на содержание Главы муниципального образования</t>
  </si>
  <si>
    <t>00200 00010</t>
  </si>
  <si>
    <t>1.1.1.1</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</si>
  <si>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</si>
  <si>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1.2.</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</si>
  <si>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</si>
  <si>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</si>
  <si>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1.2.1.</t>
  </si>
  <si>
    <t>Расходы на обеспечение выполнения функций аппарата представительного органа муниципального образования</t>
  </si>
  <si>
    <t>00200 00020</t>
  </si>
  <si>
    <t>1.2.1.1.1</t>
  </si>
  <si>
    <t>1.2.2.1</t>
  </si>
  <si>
    <t>Закупка товаров, работ и услуг для государственных (муниципальных) нужд</t>
  </si>
  <si>
    <t>1.2.2.</t>
  </si>
  <si>
    <t>Расходы на компенсации депутатам представительного органа муниципального образования, осуществляющим свою деятельность на непостоянной основе</t>
  </si>
  <si>
    <t>00200 00021</t>
  </si>
  <si>
    <t>1.2.4.1</t>
  </si>
  <si>
    <t/>
  </si>
  <si>
    <t>1.3.1.</t>
  </si>
  <si>
    <t>Расходы по уплате членских взносов на осуществление деятельности Совета муниципальных образований Санкт-Петербурга и содержание его органов</t>
  </si>
  <si>
    <t>09200 00440</t>
  </si>
  <si>
    <t>1.3.1.1.</t>
  </si>
  <si>
    <t>Иные бюджетные ассигнования</t>
  </si>
  <si>
    <t>800</t>
  </si>
  <si>
    <t>МЕСТНАЯ АДМИНИСТРАЦИЯ ВНУТРИГОРОДСКОГО МУНИЦИПАЛЬНОГО ОБРАЗОВАНИЯ  ПОСЁЛОК МОЛОДЁЖНОЕ</t>
  </si>
  <si>
    <t>Общегосударственные расходы</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</si>
  <si>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</si>
  <si>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</si>
  <si>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Расходы на содержание главы местной администрации</t>
  </si>
  <si>
    <t>00200 00030</t>
  </si>
  <si>
    <t>1.1.1.2</t>
  </si>
  <si>
    <t>1.1.2.</t>
  </si>
  <si>
    <t xml:space="preserve">Расходы на обеспечение выполнения функций аппарата местной администрации </t>
  </si>
  <si>
    <t>00200 00031</t>
  </si>
  <si>
    <t>1.1.2.1</t>
  </si>
  <si>
    <t>1.1.2.2.</t>
  </si>
  <si>
    <t>Закупка товаров, работ и услуг для государственных</t>
  </si>
  <si>
    <t>1.1.3.</t>
  </si>
  <si>
    <t>1.1.3.1.</t>
  </si>
  <si>
    <t>100</t>
  </si>
  <si>
    <t>1.1.3.2.</t>
  </si>
  <si>
    <t>200</t>
  </si>
  <si>
    <t>1.1.4.</t>
  </si>
  <si>
    <t>1.1.4.1</t>
  </si>
  <si>
    <t>Резервные фонды</t>
  </si>
  <si>
    <t>0111</t>
  </si>
  <si>
    <t>Резервный фонд местной администрации</t>
  </si>
  <si>
    <t>07000 00060</t>
  </si>
  <si>
    <t>1.2.1.1.</t>
  </si>
  <si>
    <t>2.</t>
  </si>
  <si>
    <t>Национальная безопасность и правоохранительная деятельность</t>
  </si>
  <si>
    <t>0300</t>
  </si>
  <si>
    <t>2.1.</t>
  </si>
  <si>
    <t>Защита населения и территории от чрезвычайных ситуаций природного и техногенного характера, гражданская оборона</t>
  </si>
  <si>
    <t>0309</t>
  </si>
  <si>
    <t>2.1.1.</t>
  </si>
  <si>
    <t>Проведение подготовки и обучения неработающего населения способам защиты и действиям в чрезвычайных ситуациях, а также способам защиты от опасностей , возникающих при ведении военных действий или вследствие этих действий</t>
  </si>
  <si>
    <t>21900 00090</t>
  </si>
  <si>
    <t>2.1.1.1.</t>
  </si>
  <si>
    <t>2.2.</t>
  </si>
  <si>
    <t>Другие вопросы в области национальной безопасности и правоохранительной деятельности</t>
  </si>
  <si>
    <t>0314</t>
  </si>
  <si>
    <t>2.2.1.</t>
  </si>
  <si>
    <t>Целевая программа муниципального образования по участию в реализации мер  по профилактике дорожно-транспортного травматизма на территории МО п.Молодежное</t>
  </si>
  <si>
    <t>79500 00490</t>
  </si>
  <si>
    <t>2.2.1.1.</t>
  </si>
  <si>
    <t>2.2.2.</t>
  </si>
  <si>
    <t>Целевая программа муниципального образования по участию в деятельности по профилактике правонарушений</t>
  </si>
  <si>
    <t>79500 00510</t>
  </si>
  <si>
    <t>2.2.2.1.</t>
  </si>
  <si>
    <t>2.2.3.</t>
  </si>
  <si>
    <t>Целевая программа муниципального образования по профилактике терроризма и экстремизма, а также минимизации и (или) ликвидации последствий проявления терроризма и экстремизма на территории МО п. Молодежное</t>
  </si>
  <si>
    <t>79500 00520</t>
  </si>
  <si>
    <t>2.2.3.1.</t>
  </si>
  <si>
    <t>2.2.4.</t>
  </si>
  <si>
    <t>Целевая программа муниципального образования по участию в деятельности по профилактике наркомании и информированию населения о вреде табака на территории МО п. Молодежное</t>
  </si>
  <si>
    <t>79500 00540</t>
  </si>
  <si>
    <t>2.2.4.1.</t>
  </si>
  <si>
    <t>3.</t>
  </si>
  <si>
    <t>Национальная экономика</t>
  </si>
  <si>
    <t>0400</t>
  </si>
  <si>
    <t>3.1.</t>
  </si>
  <si>
    <t>Дорожное хозяйство (дорожные фонды)</t>
  </si>
  <si>
    <t>0409</t>
  </si>
  <si>
    <t>3.1.1.</t>
  </si>
  <si>
    <t>Текущий ремонт и содержание дорог, расположенных в пределах границ муниципального образования в соответствии с перечнем, утвержденным постановлением Правительства Санкт-Петербурга</t>
  </si>
  <si>
    <t>31500 00110</t>
  </si>
  <si>
    <t>3.1.1.1.</t>
  </si>
  <si>
    <t>4.</t>
  </si>
  <si>
    <t>Жилищно-коммунальное хозяйство</t>
  </si>
  <si>
    <t>0500</t>
  </si>
  <si>
    <t>4.1.</t>
  </si>
  <si>
    <t>Благоустройство</t>
  </si>
  <si>
    <t>0503</t>
  </si>
  <si>
    <t>4.1.1.</t>
  </si>
  <si>
    <t>Ликвидация несанкционированных свалок бытовых отходов и мусора ; участие в обеспечении чистоты и порядка на территории муниципального образования</t>
  </si>
  <si>
    <t>60000 00140</t>
  </si>
  <si>
    <t>4.1.1.1.</t>
  </si>
  <si>
    <t>4.1.2.</t>
  </si>
  <si>
    <t>Уборка и санитарная очистка территорий, водных акваторий, тупиков и проездов</t>
  </si>
  <si>
    <t>60000 00141</t>
  </si>
  <si>
    <t>4.1.2.1.</t>
  </si>
  <si>
    <t>4.1.3.</t>
  </si>
  <si>
    <t>Озеленение территорий зеленых насаждений внутриквартального озеленения, содержание территорий зеленых насаждений внутриквартального озеленения, ремонт расположенных на них объектов зеленых насаждений, защита зеленых насаждений на указанных территориях, утверждение перечней территорий зеленых насаждений внутриквартального озеленения; организация учета зеленых насаждений внутриквартального озеленения на территории муниципального образования п. Молодежное</t>
  </si>
  <si>
    <t>60000 00150</t>
  </si>
  <si>
    <t>4.1.3.1.</t>
  </si>
  <si>
    <t>4.1.4.</t>
  </si>
  <si>
    <t>Компенсационное озеленение, проведение санитарных рубок (в том числе удаление аварийных, больных деревьев и кустарников), реконструкция зеленых насаждений внутриквартального озеленения</t>
  </si>
  <si>
    <t>60000 00151</t>
  </si>
  <si>
    <t>4.1.4.1.</t>
  </si>
  <si>
    <t>4.1.5.</t>
  </si>
  <si>
    <t>Создание зон отдыха; обустройство, содержание  и уборка детских и спортивных площадок</t>
  </si>
  <si>
    <t>60000 00161</t>
  </si>
  <si>
    <t>4.1.5.1.</t>
  </si>
  <si>
    <t>4.1.6.</t>
  </si>
  <si>
    <t>Выполнение оформления к праздничным мероприятиям на территории муниципального образования</t>
  </si>
  <si>
    <t>60000 00200</t>
  </si>
  <si>
    <t>4.1.6.1.</t>
  </si>
  <si>
    <t>4.1.7.</t>
  </si>
  <si>
    <t>4.1.7.1.</t>
  </si>
  <si>
    <t>5.</t>
  </si>
  <si>
    <t>Образование</t>
  </si>
  <si>
    <t>0700</t>
  </si>
  <si>
    <t>5.1.</t>
  </si>
  <si>
    <t>Профессиональная подготовка, переподготовка и повышение квалификации</t>
  </si>
  <si>
    <t>0705</t>
  </si>
  <si>
    <t>5.1.1.</t>
  </si>
  <si>
    <t>Расходы на подготовку, переподготовку и повышение квалификации выборных должностных лиц местного самоуправления, депутатов представительного органа местного самоуправления, а также муниципальных служащих и работников муниципальных учреждений</t>
  </si>
  <si>
    <t>00200 00180</t>
  </si>
  <si>
    <t>5.1.1.1.</t>
  </si>
  <si>
    <t>5.2.</t>
  </si>
  <si>
    <t>Молодежная политика и оздоровление детей</t>
  </si>
  <si>
    <t>0707</t>
  </si>
  <si>
    <t>5.2.1.</t>
  </si>
  <si>
    <t>Расходы  на выполнение мероприятий по военно-патриотическому воспитанию молодежи на территории МО п. Молодежное</t>
  </si>
  <si>
    <t>5.2.1.1.</t>
  </si>
  <si>
    <t>43100 00190</t>
  </si>
  <si>
    <t>6.</t>
  </si>
  <si>
    <t>Культура, кинематография</t>
  </si>
  <si>
    <t>0800</t>
  </si>
  <si>
    <t>6.1.</t>
  </si>
  <si>
    <t>Культура</t>
  </si>
  <si>
    <t>0801</t>
  </si>
  <si>
    <t>6.1.1.</t>
  </si>
  <si>
    <t>Организация местных и участие и организации и проведении городских праздничных и иных зрелищных мероприятий</t>
  </si>
  <si>
    <t>45000 00200</t>
  </si>
  <si>
    <t>6.1.1.1.</t>
  </si>
  <si>
    <t>6.1.2.</t>
  </si>
  <si>
    <t>Сохранение культурного наследия местного значения</t>
  </si>
  <si>
    <t>45000 00210</t>
  </si>
  <si>
    <t>6.1.2.1.</t>
  </si>
  <si>
    <t>6.1.3.</t>
  </si>
  <si>
    <t>Расходы на организацию и проведение досуговых мероприятий для жителей, проживающих на территории МО</t>
  </si>
  <si>
    <t>45000 00560</t>
  </si>
  <si>
    <t>6.1.3.1.</t>
  </si>
  <si>
    <t>7.</t>
  </si>
  <si>
    <t>Социальная политика</t>
  </si>
  <si>
    <t>1000</t>
  </si>
  <si>
    <t>7.1.</t>
  </si>
  <si>
    <t>Социальное обеспечение населения</t>
  </si>
  <si>
    <t>1003</t>
  </si>
  <si>
    <t>7.1.1.</t>
  </si>
  <si>
    <t>Расходы на предоставление доплат к пенсии лицам, замещавшим муниципальные должности и должности муниципальной службы</t>
  </si>
  <si>
    <t>51100 00230</t>
  </si>
  <si>
    <t>7.1.1.1.</t>
  </si>
  <si>
    <t>Социальное обеспечение и иные выплаты населению</t>
  </si>
  <si>
    <t>300</t>
  </si>
  <si>
    <t>8.</t>
  </si>
  <si>
    <t>Физическая культура и спорт</t>
  </si>
  <si>
    <t>1100</t>
  </si>
  <si>
    <t>8.1.</t>
  </si>
  <si>
    <t>Массовый спорт</t>
  </si>
  <si>
    <t>1102</t>
  </si>
  <si>
    <t>8.1.1.</t>
  </si>
  <si>
    <t>Создание условий для развития на территории МО массовой физической культуры и спорта</t>
  </si>
  <si>
    <t>51200 00190</t>
  </si>
  <si>
    <t>8.1.1.1.</t>
  </si>
  <si>
    <t>9.</t>
  </si>
  <si>
    <t>Средства массовой информации</t>
  </si>
  <si>
    <t>1200</t>
  </si>
  <si>
    <t>9.1.</t>
  </si>
  <si>
    <t>Периодическая печать и издательства</t>
  </si>
  <si>
    <t>1202</t>
  </si>
  <si>
    <t>9.1.1.</t>
  </si>
  <si>
    <t>Опубликование муниципальных правовых актов и иной информации</t>
  </si>
  <si>
    <t>45700 00250</t>
  </si>
  <si>
    <t>9.1.1.1.</t>
  </si>
  <si>
    <t>9.2.</t>
  </si>
  <si>
    <t>Другие вопросы в области средств массовой информации</t>
  </si>
  <si>
    <t>9.2.1.</t>
  </si>
  <si>
    <t>33000 00070</t>
  </si>
  <si>
    <t>9.2.1.1.</t>
  </si>
  <si>
    <t>ИТОГО:</t>
  </si>
  <si>
    <t>Приложение №3</t>
  </si>
  <si>
    <t xml:space="preserve">Распеделение бюджетных ассигнований по разделам, подразделам классификации расходов бюджета </t>
  </si>
  <si>
    <t>муниципального образования</t>
  </si>
  <si>
    <r>
      <t xml:space="preserve">  Внутригородское муниципальное образование Санкт-Петербурга посёлок Молодёжное на 2016 год</t>
    </r>
    <r>
      <rPr>
        <sz val="11"/>
        <color indexed="8"/>
        <rFont val="Times New Roman"/>
        <family val="1"/>
        <charset val="204"/>
      </rPr>
      <t xml:space="preserve">                                                                       </t>
    </r>
  </si>
  <si>
    <t>ОБЩЕГОСУДАРСТВЕННЫЕ ВОПРОСЫ</t>
  </si>
  <si>
    <t>НАЦИОНАЛЬНАЯ БЕЗОПАСНОСТЬ И ПРАВООХРАНИТЕЛЬНАЯ ДЕЯТЕЛЬНОСТЬ</t>
  </si>
  <si>
    <t>НАЦИОНАЛЬНАЯ ЭКОНОМИКА</t>
  </si>
  <si>
    <t>ЖИЛИЩНО-КОММУНАЛЬНОЕ ХОЗЯЙСТВО</t>
  </si>
  <si>
    <t>Ликвидация несанкционированных свалок бытовых отходов и мусора; участие в обеспечении чистоты и порядка на территории муниципального образования</t>
  </si>
  <si>
    <t>ОБРАЗОВАНИЕ</t>
  </si>
  <si>
    <t>КУЛЬТУРА, КИНЕМАТОГРАФИЯ</t>
  </si>
  <si>
    <t>СОЦИАЛЬНАЯ ПОЛИТИКА</t>
  </si>
  <si>
    <t>ФИЗИЧЕСКАЯ КУЛЬТУРА И СПОРТ</t>
  </si>
  <si>
    <t>СРЕДСТВА МАССОВОЙ ИНФОРМАЦИИ</t>
  </si>
  <si>
    <t xml:space="preserve"> Приложение № 4 </t>
  </si>
  <si>
    <t>на 2016 год</t>
  </si>
  <si>
    <t>Наименование показателя</t>
  </si>
  <si>
    <t>Код бюджетной классификации</t>
  </si>
  <si>
    <t>Сумма</t>
  </si>
  <si>
    <t>Источники внутреннего финансирования дефицитов бюджетов</t>
  </si>
  <si>
    <t>000 01 00 00 00 0000 000</t>
  </si>
  <si>
    <t>- Изменение остатков средств на счетах по учету средств бюджета.</t>
  </si>
  <si>
    <t>000 01 05 00 00 00 0000 000</t>
  </si>
  <si>
    <t xml:space="preserve">Увеличение прочих остатков  денежных средств  бюджетов внутригородских муниципальных образований городов федерального значения </t>
  </si>
  <si>
    <t>886 01 05 02 01 03 0000 510</t>
  </si>
  <si>
    <t xml:space="preserve">Уменьшение прочих остатков  денежных средств  бюджетов внутригородских муниципальных образований городов федерального значения </t>
  </si>
  <si>
    <t>886 01 05 02 01 03 0000 610</t>
  </si>
  <si>
    <t>ИТОГО</t>
  </si>
  <si>
    <t xml:space="preserve">                               Источники финансирования дефицита местного бюджета </t>
  </si>
  <si>
    <t xml:space="preserve">      внутригородского муниципального образования Санкт-Петербурга пос. Молодежное</t>
  </si>
  <si>
    <t>00200 G0850</t>
  </si>
  <si>
    <t>09200 G0100</t>
  </si>
  <si>
    <t>60000 G3160</t>
  </si>
  <si>
    <t>Расходы на исполнение государственного полномочия по организации и осуществлению деятельности по опеке и попечительству за счет субвенций из бюджета Санкт-Петербурга</t>
  </si>
  <si>
    <t xml:space="preserve">Расходы на исполнение государственного полномочия по организации и осуществлению уборки и санитарной очистки территорий за счет субвенций из бюджета  Санкт-Петербурга </t>
  </si>
  <si>
    <t xml:space="preserve">«О внесении изменений в Решение МС МО п.Молодежное </t>
  </si>
  <si>
    <t xml:space="preserve"> «Об утверждении местного бюджета</t>
  </si>
  <si>
    <t>№ 13-2 от 24.12.2015 г.</t>
  </si>
  <si>
    <t xml:space="preserve">ВМО п.Молодежное на 2016 год» </t>
  </si>
  <si>
    <t xml:space="preserve"> к Решению муниципального совета</t>
  </si>
  <si>
    <t xml:space="preserve">Расходы на исполнение государственного полномочия по составлению протоколов об административных правонарушениях за счет субвенций  из бюджета Санкт-Петербурга </t>
  </si>
  <si>
    <t xml:space="preserve">Расходы на исполнение государственного полномочия по составлению протоколов об административных правонарушениях за счет субвенций из бюджета Санкт-Петербурга </t>
  </si>
  <si>
    <t>Расходы на исполнение государственного полномочия по организации и осуществлению уборки и санитарной очистки территорий за счет субвенций из бюджета Санкт-Петербурга</t>
  </si>
  <si>
    <t>Прочие поступления от денежных взысканий (штрафов)  и иных сумм в возмещение ущерба, зачисляемые в бюджеты внутригородских муниципальных образований  городов федерального значения</t>
  </si>
  <si>
    <t>от 27.01.2016 № 1-5</t>
  </si>
  <si>
    <t xml:space="preserve">  </t>
  </si>
</sst>
</file>

<file path=xl/styles.xml><?xml version="1.0" encoding="utf-8"?>
<styleSheet xmlns="http://schemas.openxmlformats.org/spreadsheetml/2006/main">
  <numFmts count="5">
    <numFmt numFmtId="43" formatCode="_-* #,##0.00_р_._-;\-* #,##0.00_р_._-;_-* &quot;-&quot;??_р_._-;_-@_-"/>
    <numFmt numFmtId="164" formatCode="_-* #,##0.0_р_._-;\-* #,##0.0_р_._-;_-* &quot;-&quot;??_р_._-;_-@_-"/>
    <numFmt numFmtId="165" formatCode="_(* #,##0.00_);_(* \(#,##0.00\);_(* &quot;-&quot;??_);_(@_)"/>
    <numFmt numFmtId="166" formatCode="_(* #,##0.0_);_(* \(#,##0.0\);_(* &quot;-&quot;??_);_(@_)"/>
    <numFmt numFmtId="167" formatCode="_-* #,##0.0_р_._-;\-* #,##0.0_р_._-;_-* &quot;-&quot;?_р_._-;_-@_-"/>
  </numFmts>
  <fonts count="21">
    <font>
      <sz val="11"/>
      <color theme="1"/>
      <name val="Calibri"/>
      <family val="2"/>
      <charset val="204"/>
      <scheme val="minor"/>
    </font>
    <font>
      <sz val="11"/>
      <color theme="1"/>
      <name val="Calibri"/>
      <family val="2"/>
      <charset val="204"/>
      <scheme val="minor"/>
    </font>
    <font>
      <b/>
      <sz val="11"/>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0"/>
      <color indexed="8"/>
      <name val="Arial"/>
      <family val="2"/>
      <charset val="204"/>
    </font>
    <font>
      <sz val="11"/>
      <color indexed="8"/>
      <name val="Times New Roman"/>
      <family val="1"/>
      <charset val="204"/>
    </font>
    <font>
      <sz val="11"/>
      <color indexed="8"/>
      <name val="Calibri"/>
      <family val="2"/>
      <charset val="204"/>
    </font>
    <font>
      <b/>
      <i/>
      <sz val="11"/>
      <color indexed="8"/>
      <name val="Times New Roman"/>
      <family val="1"/>
      <charset val="204"/>
    </font>
    <font>
      <sz val="10"/>
      <color indexed="8"/>
      <name val="Times New Roman"/>
      <family val="1"/>
      <charset val="204"/>
    </font>
    <font>
      <b/>
      <sz val="11"/>
      <color rgb="FF000000"/>
      <name val="Times New Roman"/>
      <family val="1"/>
      <charset val="204"/>
    </font>
    <font>
      <b/>
      <sz val="11"/>
      <color indexed="8"/>
      <name val="Times New Roman"/>
      <family val="1"/>
      <charset val="204"/>
    </font>
    <font>
      <sz val="11"/>
      <color rgb="FF000000"/>
      <name val="Times New Roman"/>
      <family val="1"/>
      <charset val="204"/>
    </font>
    <font>
      <sz val="12"/>
      <color theme="1"/>
      <name val="Times New Roman"/>
      <family val="1"/>
      <charset val="204"/>
    </font>
    <font>
      <b/>
      <sz val="12"/>
      <color theme="1"/>
      <name val="Times New Roman"/>
      <family val="1"/>
      <charset val="204"/>
    </font>
    <font>
      <b/>
      <i/>
      <sz val="11"/>
      <color rgb="FF000000"/>
      <name val="Times New Roman"/>
      <family val="1"/>
      <charset val="204"/>
    </font>
    <font>
      <b/>
      <sz val="10"/>
      <color theme="1"/>
      <name val="Times New Roman"/>
      <family val="1"/>
      <charset val="204"/>
    </font>
    <font>
      <b/>
      <i/>
      <sz val="10"/>
      <color theme="1"/>
      <name val="Times New Roman"/>
      <family val="1"/>
      <charset val="204"/>
    </font>
    <font>
      <b/>
      <sz val="14"/>
      <color theme="1"/>
      <name val="Times New Roman"/>
      <family val="1"/>
      <charset val="204"/>
    </font>
    <font>
      <b/>
      <i/>
      <sz val="10"/>
      <color indexed="8"/>
      <name val="Times New Roman"/>
      <family val="1"/>
      <charset val="204"/>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6" fillId="0" borderId="0"/>
    <xf numFmtId="165" fontId="8" fillId="0" borderId="0" applyFont="0" applyFill="0" applyBorder="0" applyAlignment="0" applyProtection="0"/>
  </cellStyleXfs>
  <cellXfs count="143">
    <xf numFmtId="0" fontId="0" fillId="0" borderId="0" xfId="0"/>
    <xf numFmtId="49" fontId="4" fillId="0" borderId="0" xfId="0" applyNumberFormat="1" applyFont="1" applyBorder="1"/>
    <xf numFmtId="0" fontId="4" fillId="0" borderId="0" xfId="0" applyFont="1" applyBorder="1"/>
    <xf numFmtId="0" fontId="4" fillId="0" borderId="0" xfId="0" applyFont="1" applyAlignment="1">
      <alignment horizontal="left"/>
    </xf>
    <xf numFmtId="0" fontId="4" fillId="0" borderId="0" xfId="0" applyFont="1"/>
    <xf numFmtId="164" fontId="4" fillId="0" borderId="0" xfId="1" applyNumberFormat="1" applyFont="1"/>
    <xf numFmtId="49" fontId="4" fillId="0" borderId="0" xfId="0" applyNumberFormat="1" applyFont="1" applyFill="1" applyBorder="1"/>
    <xf numFmtId="0" fontId="4" fillId="0" borderId="0" xfId="0" applyFont="1" applyFill="1" applyBorder="1"/>
    <xf numFmtId="0" fontId="4" fillId="0" borderId="0" xfId="0" applyFont="1" applyFill="1" applyAlignment="1">
      <alignment horizontal="left"/>
    </xf>
    <xf numFmtId="164" fontId="5" fillId="0" borderId="0" xfId="1" applyNumberFormat="1" applyFont="1" applyFill="1" applyAlignment="1">
      <alignment horizontal="right"/>
    </xf>
    <xf numFmtId="0" fontId="4" fillId="0" borderId="0" xfId="0" applyFont="1" applyFill="1" applyAlignment="1">
      <alignment horizontal="center"/>
    </xf>
    <xf numFmtId="164" fontId="4" fillId="0" borderId="0" xfId="1" applyNumberFormat="1" applyFont="1" applyFill="1" applyAlignment="1">
      <alignment horizontal="center"/>
    </xf>
    <xf numFmtId="0" fontId="2" fillId="0" borderId="3" xfId="0" applyFont="1" applyFill="1" applyBorder="1" applyAlignment="1">
      <alignment horizontal="center" vertical="top" wrapText="1"/>
    </xf>
    <xf numFmtId="164" fontId="2" fillId="0" borderId="1" xfId="1" applyNumberFormat="1" applyFont="1" applyFill="1" applyBorder="1" applyAlignment="1">
      <alignment horizontal="center" vertical="top" wrapText="1"/>
    </xf>
    <xf numFmtId="49" fontId="2" fillId="0" borderId="2" xfId="0" applyNumberFormat="1" applyFont="1" applyFill="1" applyBorder="1" applyAlignment="1">
      <alignment horizontal="center" vertical="top" wrapText="1"/>
    </xf>
    <xf numFmtId="0" fontId="2" fillId="0" borderId="3" xfId="0" applyFont="1" applyFill="1" applyBorder="1" applyAlignment="1">
      <alignment horizontal="left" vertical="top" wrapText="1"/>
    </xf>
    <xf numFmtId="49" fontId="2" fillId="0" borderId="7" xfId="0" applyNumberFormat="1" applyFont="1" applyFill="1" applyBorder="1" applyAlignment="1">
      <alignment horizontal="center" vertical="top" wrapText="1"/>
    </xf>
    <xf numFmtId="0" fontId="2" fillId="0" borderId="8" xfId="0" applyFont="1" applyFill="1" applyBorder="1" applyAlignment="1">
      <alignment horizontal="center" vertical="top" wrapText="1"/>
    </xf>
    <xf numFmtId="49" fontId="4" fillId="0" borderId="2" xfId="0" applyNumberFormat="1"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3" xfId="0" applyFont="1" applyFill="1" applyBorder="1" applyAlignment="1">
      <alignment horizontal="left" vertical="top" wrapText="1"/>
    </xf>
    <xf numFmtId="164" fontId="4" fillId="0" borderId="1" xfId="1" applyNumberFormat="1" applyFont="1" applyFill="1" applyBorder="1" applyAlignment="1">
      <alignment horizontal="center" vertical="top" wrapText="1"/>
    </xf>
    <xf numFmtId="49" fontId="4" fillId="0" borderId="7" xfId="0" applyNumberFormat="1"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6" xfId="0" applyFont="1" applyFill="1" applyBorder="1" applyAlignment="1">
      <alignment horizontal="left" vertical="top" wrapText="1"/>
    </xf>
    <xf numFmtId="164" fontId="4" fillId="0" borderId="10" xfId="1" applyNumberFormat="1" applyFont="1" applyFill="1" applyBorder="1" applyAlignment="1">
      <alignment horizontal="center" vertical="top" wrapText="1"/>
    </xf>
    <xf numFmtId="0" fontId="4" fillId="0" borderId="8" xfId="0" applyFont="1" applyFill="1" applyBorder="1" applyAlignment="1">
      <alignment horizontal="center" vertical="top" wrapText="1"/>
    </xf>
    <xf numFmtId="0" fontId="4" fillId="0" borderId="4" xfId="0" applyFont="1" applyFill="1" applyBorder="1" applyAlignment="1">
      <alignment horizontal="left" vertical="top" wrapText="1"/>
    </xf>
    <xf numFmtId="164" fontId="4" fillId="0" borderId="12" xfId="1" applyNumberFormat="1" applyFont="1" applyFill="1" applyBorder="1" applyAlignment="1">
      <alignment horizontal="center" vertical="top" wrapText="1"/>
    </xf>
    <xf numFmtId="0" fontId="2" fillId="0" borderId="6" xfId="0" applyFont="1" applyFill="1" applyBorder="1" applyAlignment="1">
      <alignment horizontal="left" vertical="top" wrapText="1"/>
    </xf>
    <xf numFmtId="164" fontId="2" fillId="0" borderId="10" xfId="1" applyNumberFormat="1" applyFont="1" applyFill="1" applyBorder="1" applyAlignment="1">
      <alignment horizontal="center" vertical="top" wrapText="1"/>
    </xf>
    <xf numFmtId="0" fontId="3" fillId="0" borderId="3" xfId="0" applyFont="1" applyFill="1" applyBorder="1" applyAlignment="1">
      <alignment horizontal="left" vertical="top" wrapText="1"/>
    </xf>
    <xf numFmtId="0" fontId="3" fillId="0" borderId="10" xfId="0" applyFont="1" applyFill="1" applyBorder="1" applyAlignment="1">
      <alignment vertical="top" wrapText="1"/>
    </xf>
    <xf numFmtId="0" fontId="4" fillId="0" borderId="8" xfId="0" applyFont="1" applyFill="1" applyBorder="1" applyAlignment="1">
      <alignment horizontal="left" vertical="top" wrapText="1"/>
    </xf>
    <xf numFmtId="164" fontId="4" fillId="0" borderId="11" xfId="1" applyNumberFormat="1" applyFont="1" applyFill="1" applyBorder="1" applyAlignment="1">
      <alignment horizontal="center" vertical="top" wrapText="1"/>
    </xf>
    <xf numFmtId="49" fontId="3" fillId="0" borderId="2" xfId="0" applyNumberFormat="1" applyFont="1" applyFill="1" applyBorder="1" applyAlignment="1">
      <alignment horizontal="center" vertical="top" wrapText="1"/>
    </xf>
    <xf numFmtId="0" fontId="3" fillId="0" borderId="3" xfId="0" applyFont="1" applyFill="1" applyBorder="1" applyAlignment="1">
      <alignment horizontal="center" vertical="top" wrapText="1"/>
    </xf>
    <xf numFmtId="164" fontId="3" fillId="0" borderId="1" xfId="1" applyNumberFormat="1" applyFont="1" applyFill="1" applyBorder="1" applyAlignment="1">
      <alignment horizontal="center" vertical="top" wrapText="1"/>
    </xf>
    <xf numFmtId="49" fontId="3" fillId="0" borderId="7" xfId="0" applyNumberFormat="1" applyFont="1" applyFill="1" applyBorder="1" applyAlignment="1">
      <alignment horizontal="center" vertical="top" wrapText="1"/>
    </xf>
    <xf numFmtId="0" fontId="3" fillId="0" borderId="8" xfId="0" applyFont="1" applyFill="1" applyBorder="1" applyAlignment="1">
      <alignment horizontal="left" vertical="top" wrapText="1"/>
    </xf>
    <xf numFmtId="164" fontId="3" fillId="0" borderId="11" xfId="1" applyNumberFormat="1" applyFont="1" applyFill="1" applyBorder="1" applyAlignment="1">
      <alignment horizontal="center" vertical="top" wrapText="1"/>
    </xf>
    <xf numFmtId="0" fontId="2" fillId="0" borderId="8" xfId="0" applyFont="1" applyFill="1" applyBorder="1" applyAlignment="1">
      <alignment horizontal="left" vertical="top" wrapText="1"/>
    </xf>
    <xf numFmtId="164" fontId="2" fillId="0" borderId="11" xfId="1" applyNumberFormat="1" applyFont="1" applyFill="1" applyBorder="1" applyAlignment="1">
      <alignment horizontal="center" vertical="top" wrapText="1"/>
    </xf>
    <xf numFmtId="164" fontId="2" fillId="0" borderId="12" xfId="1" applyNumberFormat="1" applyFont="1" applyFill="1" applyBorder="1" applyAlignment="1">
      <alignment horizontal="center" vertical="top" wrapText="1"/>
    </xf>
    <xf numFmtId="0" fontId="4" fillId="0" borderId="4" xfId="0" applyFont="1" applyFill="1" applyBorder="1" applyAlignment="1">
      <alignment horizontal="center" vertical="top" wrapText="1"/>
    </xf>
    <xf numFmtId="49" fontId="2" fillId="0" borderId="13" xfId="0" applyNumberFormat="1" applyFont="1" applyFill="1" applyBorder="1"/>
    <xf numFmtId="0" fontId="2" fillId="0" borderId="14" xfId="0" applyFont="1" applyFill="1" applyBorder="1"/>
    <xf numFmtId="0" fontId="2" fillId="0" borderId="14" xfId="0" applyFont="1" applyFill="1" applyBorder="1" applyAlignment="1">
      <alignment horizontal="left"/>
    </xf>
    <xf numFmtId="164" fontId="2" fillId="0" borderId="15" xfId="1" applyNumberFormat="1" applyFont="1" applyFill="1" applyBorder="1"/>
    <xf numFmtId="49" fontId="7" fillId="0" borderId="0" xfId="2" applyNumberFormat="1" applyFont="1" applyFill="1" applyAlignment="1">
      <alignment horizontal="left" vertical="center"/>
    </xf>
    <xf numFmtId="0" fontId="7" fillId="0" borderId="0" xfId="2" applyFont="1" applyFill="1" applyAlignment="1">
      <alignment horizontal="left" vertical="center"/>
    </xf>
    <xf numFmtId="0" fontId="7" fillId="0" borderId="0" xfId="2" applyFont="1" applyFill="1" applyAlignment="1">
      <alignment horizontal="center" vertical="center"/>
    </xf>
    <xf numFmtId="166" fontId="9" fillId="0" borderId="0" xfId="3" applyNumberFormat="1" applyFont="1" applyFill="1" applyAlignment="1">
      <alignment horizontal="right" vertical="center"/>
    </xf>
    <xf numFmtId="0" fontId="10" fillId="0" borderId="0" xfId="2" applyFont="1" applyFill="1" applyAlignment="1">
      <alignment horizontal="center" vertical="center"/>
    </xf>
    <xf numFmtId="0" fontId="12" fillId="0" borderId="16" xfId="2" applyFont="1" applyFill="1" applyBorder="1" applyAlignment="1">
      <alignment horizontal="center" vertical="center"/>
    </xf>
    <xf numFmtId="0" fontId="7" fillId="0" borderId="16" xfId="2" applyFont="1" applyFill="1" applyBorder="1" applyAlignment="1">
      <alignment horizontal="center" vertical="center"/>
    </xf>
    <xf numFmtId="49" fontId="7" fillId="0" borderId="1" xfId="2" applyNumberFormat="1" applyFont="1" applyFill="1" applyBorder="1" applyAlignment="1">
      <alignment horizontal="center" vertical="center" wrapText="1"/>
    </xf>
    <xf numFmtId="0" fontId="7" fillId="0" borderId="1" xfId="2" applyFont="1" applyFill="1" applyBorder="1" applyAlignment="1">
      <alignment horizontal="center" vertical="center" wrapText="1"/>
    </xf>
    <xf numFmtId="166" fontId="7" fillId="0" borderId="1" xfId="3" applyNumberFormat="1" applyFont="1" applyFill="1" applyBorder="1" applyAlignment="1">
      <alignment horizontal="center" vertical="center" wrapText="1"/>
    </xf>
    <xf numFmtId="0" fontId="10" fillId="0" borderId="0" xfId="2" applyFont="1" applyFill="1" applyAlignment="1">
      <alignment horizontal="center" vertical="center" wrapText="1"/>
    </xf>
    <xf numFmtId="49" fontId="12" fillId="0" borderId="1" xfId="2" applyNumberFormat="1" applyFont="1" applyFill="1" applyBorder="1" applyAlignment="1">
      <alignment horizontal="left" vertical="center" wrapText="1"/>
    </xf>
    <xf numFmtId="0" fontId="12" fillId="0" borderId="1" xfId="2" applyFont="1" applyFill="1" applyBorder="1" applyAlignment="1">
      <alignment horizontal="left" vertical="center" wrapText="1"/>
    </xf>
    <xf numFmtId="0" fontId="12" fillId="0" borderId="1" xfId="2" applyFont="1" applyFill="1" applyBorder="1" applyAlignment="1">
      <alignment horizontal="center" vertical="center"/>
    </xf>
    <xf numFmtId="166" fontId="12" fillId="0" borderId="1" xfId="3" applyNumberFormat="1" applyFont="1" applyFill="1" applyBorder="1" applyAlignment="1">
      <alignment horizontal="right" vertical="center" wrapText="1"/>
    </xf>
    <xf numFmtId="167" fontId="10" fillId="0" borderId="0" xfId="2" applyNumberFormat="1" applyFont="1" applyFill="1" applyAlignment="1">
      <alignment horizontal="center" vertical="center"/>
    </xf>
    <xf numFmtId="49" fontId="12" fillId="0" borderId="1" xfId="2" applyNumberFormat="1" applyFont="1" applyFill="1" applyBorder="1" applyAlignment="1">
      <alignment horizontal="center" vertical="center"/>
    </xf>
    <xf numFmtId="49" fontId="7" fillId="0" borderId="1" xfId="2" applyNumberFormat="1" applyFont="1" applyFill="1" applyBorder="1" applyAlignment="1">
      <alignment horizontal="left" vertical="center" wrapText="1"/>
    </xf>
    <xf numFmtId="0" fontId="7" fillId="0" borderId="1" xfId="2" applyFont="1" applyFill="1" applyBorder="1" applyAlignment="1">
      <alignment horizontal="left" vertical="center" wrapText="1"/>
    </xf>
    <xf numFmtId="0" fontId="7" fillId="0" borderId="1" xfId="2" applyFont="1" applyFill="1" applyBorder="1" applyAlignment="1">
      <alignment horizontal="center" vertical="center"/>
    </xf>
    <xf numFmtId="49" fontId="7" fillId="0" borderId="1" xfId="2" applyNumberFormat="1" applyFont="1" applyFill="1" applyBorder="1" applyAlignment="1">
      <alignment horizontal="center" vertical="center"/>
    </xf>
    <xf numFmtId="166" fontId="7" fillId="0" borderId="1" xfId="3" applyNumberFormat="1" applyFont="1" applyFill="1" applyBorder="1" applyAlignment="1">
      <alignment horizontal="right" vertical="center" wrapText="1"/>
    </xf>
    <xf numFmtId="0" fontId="12" fillId="0" borderId="1" xfId="2" applyFont="1" applyFill="1" applyBorder="1" applyAlignment="1">
      <alignment horizontal="center" vertical="center" wrapText="1"/>
    </xf>
    <xf numFmtId="166" fontId="12" fillId="0" borderId="3" xfId="3" applyNumberFormat="1" applyFont="1" applyFill="1" applyBorder="1" applyAlignment="1">
      <alignment horizontal="right" vertical="center"/>
    </xf>
    <xf numFmtId="0" fontId="12" fillId="0" borderId="17" xfId="2" applyFont="1" applyFill="1" applyBorder="1" applyAlignment="1">
      <alignment horizontal="left" vertical="center" wrapText="1"/>
    </xf>
    <xf numFmtId="49" fontId="7" fillId="0" borderId="1" xfId="2" applyNumberFormat="1" applyFont="1" applyFill="1" applyBorder="1" applyAlignment="1">
      <alignment horizontal="left" vertical="center"/>
    </xf>
    <xf numFmtId="166" fontId="7" fillId="0" borderId="1" xfId="3" applyNumberFormat="1" applyFont="1" applyFill="1" applyBorder="1" applyAlignment="1">
      <alignment horizontal="right" vertical="center"/>
    </xf>
    <xf numFmtId="0" fontId="7" fillId="0" borderId="17" xfId="2" applyFont="1" applyFill="1" applyBorder="1" applyAlignment="1">
      <alignment horizontal="left" vertical="center" wrapText="1"/>
    </xf>
    <xf numFmtId="49" fontId="7" fillId="0" borderId="10" xfId="2" applyNumberFormat="1" applyFont="1" applyFill="1" applyBorder="1" applyAlignment="1">
      <alignment horizontal="left" vertical="center" wrapText="1"/>
    </xf>
    <xf numFmtId="0" fontId="7" fillId="0" borderId="10" xfId="2" applyFont="1" applyFill="1" applyBorder="1" applyAlignment="1">
      <alignment horizontal="left" vertical="center" wrapText="1"/>
    </xf>
    <xf numFmtId="0" fontId="7" fillId="0" borderId="10" xfId="2" applyFont="1" applyFill="1" applyBorder="1" applyAlignment="1">
      <alignment horizontal="center" vertical="center"/>
    </xf>
    <xf numFmtId="49" fontId="7" fillId="0" borderId="10" xfId="2" applyNumberFormat="1" applyFont="1" applyFill="1" applyBorder="1" applyAlignment="1">
      <alignment horizontal="center" vertical="center"/>
    </xf>
    <xf numFmtId="166" fontId="7" fillId="0" borderId="10" xfId="3" applyNumberFormat="1" applyFont="1" applyFill="1" applyBorder="1" applyAlignment="1">
      <alignment horizontal="right" vertical="center" wrapText="1"/>
    </xf>
    <xf numFmtId="3" fontId="7" fillId="0" borderId="1" xfId="2" applyNumberFormat="1" applyFont="1" applyFill="1" applyBorder="1" applyAlignment="1">
      <alignment horizontal="center" vertical="center"/>
    </xf>
    <xf numFmtId="49" fontId="12" fillId="0" borderId="10" xfId="2" applyNumberFormat="1" applyFont="1" applyFill="1" applyBorder="1" applyAlignment="1">
      <alignment horizontal="left" vertical="center" wrapText="1"/>
    </xf>
    <xf numFmtId="0" fontId="12" fillId="0" borderId="10" xfId="2" applyFont="1" applyFill="1" applyBorder="1" applyAlignment="1">
      <alignment horizontal="left" vertical="center" wrapText="1"/>
    </xf>
    <xf numFmtId="0" fontId="12" fillId="0" borderId="10" xfId="2" applyFont="1" applyFill="1" applyBorder="1" applyAlignment="1">
      <alignment horizontal="center" vertical="center"/>
    </xf>
    <xf numFmtId="49" fontId="12" fillId="0" borderId="10" xfId="2" applyNumberFormat="1" applyFont="1" applyFill="1" applyBorder="1" applyAlignment="1">
      <alignment horizontal="center" vertical="center"/>
    </xf>
    <xf numFmtId="166" fontId="12" fillId="0" borderId="10" xfId="3" applyNumberFormat="1" applyFont="1" applyFill="1" applyBorder="1" applyAlignment="1">
      <alignment horizontal="right" vertical="center" wrapText="1"/>
    </xf>
    <xf numFmtId="0" fontId="7" fillId="0" borderId="10" xfId="2" applyFont="1" applyFill="1" applyBorder="1" applyAlignment="1">
      <alignment horizontal="center" vertical="center" wrapText="1"/>
    </xf>
    <xf numFmtId="0" fontId="12" fillId="0" borderId="10" xfId="2" applyFont="1" applyFill="1" applyBorder="1" applyAlignment="1">
      <alignment horizontal="center" vertical="center" wrapText="1"/>
    </xf>
    <xf numFmtId="166" fontId="12" fillId="0" borderId="1" xfId="3" applyNumberFormat="1" applyFont="1" applyFill="1" applyBorder="1" applyAlignment="1">
      <alignment horizontal="right" vertical="center"/>
    </xf>
    <xf numFmtId="166" fontId="13" fillId="0" borderId="1" xfId="3" applyNumberFormat="1" applyFont="1" applyFill="1" applyBorder="1" applyAlignment="1">
      <alignment horizontal="right" vertical="center" wrapText="1"/>
    </xf>
    <xf numFmtId="0" fontId="7" fillId="0" borderId="1" xfId="2" applyNumberFormat="1" applyFont="1" applyFill="1" applyBorder="1" applyAlignment="1">
      <alignment horizontal="left" vertical="center" wrapText="1"/>
    </xf>
    <xf numFmtId="49" fontId="12" fillId="0" borderId="1" xfId="2" applyNumberFormat="1" applyFont="1" applyFill="1" applyBorder="1" applyAlignment="1">
      <alignment horizontal="center" vertical="center" wrapText="1"/>
    </xf>
    <xf numFmtId="49" fontId="12" fillId="0" borderId="13" xfId="2" applyNumberFormat="1" applyFont="1" applyFill="1" applyBorder="1" applyAlignment="1">
      <alignment horizontal="left" vertical="center" wrapText="1"/>
    </xf>
    <xf numFmtId="0" fontId="12" fillId="0" borderId="14" xfId="2" applyFont="1" applyFill="1" applyBorder="1" applyAlignment="1">
      <alignment horizontal="left" vertical="center" wrapText="1"/>
    </xf>
    <xf numFmtId="0" fontId="12" fillId="0" borderId="14" xfId="2" applyFont="1" applyFill="1" applyBorder="1" applyAlignment="1">
      <alignment horizontal="center" vertical="center"/>
    </xf>
    <xf numFmtId="3" fontId="12" fillId="0" borderId="14" xfId="2" applyNumberFormat="1" applyFont="1" applyFill="1" applyBorder="1" applyAlignment="1">
      <alignment horizontal="center" vertical="center"/>
    </xf>
    <xf numFmtId="166" fontId="12" fillId="0" borderId="15" xfId="3" applyNumberFormat="1" applyFont="1" applyFill="1" applyBorder="1" applyAlignment="1">
      <alignment horizontal="right" vertical="center" wrapText="1"/>
    </xf>
    <xf numFmtId="166" fontId="7" fillId="0" borderId="0" xfId="3" applyNumberFormat="1" applyFont="1" applyFill="1" applyAlignment="1">
      <alignment horizontal="right" vertical="center"/>
    </xf>
    <xf numFmtId="0" fontId="7" fillId="0" borderId="12" xfId="2" applyFont="1" applyFill="1" applyBorder="1" applyAlignment="1">
      <alignment horizontal="center" vertical="center" wrapText="1"/>
    </xf>
    <xf numFmtId="166" fontId="7" fillId="0" borderId="12" xfId="3" applyNumberFormat="1" applyFont="1" applyFill="1" applyBorder="1" applyAlignment="1">
      <alignment horizontal="center" vertical="center" wrapText="1"/>
    </xf>
    <xf numFmtId="3" fontId="12" fillId="0" borderId="1" xfId="2" applyNumberFormat="1" applyFont="1" applyFill="1" applyBorder="1" applyAlignment="1">
      <alignment horizontal="center" vertical="center"/>
    </xf>
    <xf numFmtId="0" fontId="12" fillId="0" borderId="1" xfId="2" applyNumberFormat="1" applyFont="1" applyFill="1" applyBorder="1" applyAlignment="1">
      <alignment horizontal="left" vertical="center" wrapText="1"/>
    </xf>
    <xf numFmtId="0" fontId="16" fillId="0" borderId="0" xfId="0" applyFont="1" applyAlignment="1">
      <alignment horizontal="right"/>
    </xf>
    <xf numFmtId="0" fontId="14" fillId="0" borderId="0" xfId="0" applyFont="1" applyAlignment="1">
      <alignment horizontal="center"/>
    </xf>
    <xf numFmtId="0" fontId="5" fillId="0" borderId="0" xfId="0" applyFont="1" applyAlignment="1">
      <alignment horizontal="center"/>
    </xf>
    <xf numFmtId="0" fontId="15" fillId="0" borderId="0" xfId="0" applyFont="1" applyAlignment="1">
      <alignment horizontal="center"/>
    </xf>
    <xf numFmtId="0" fontId="2" fillId="0" borderId="1" xfId="0" applyFont="1" applyBorder="1" applyAlignment="1">
      <alignment horizontal="center" vertical="top" wrapText="1"/>
    </xf>
    <xf numFmtId="0" fontId="17" fillId="0" borderId="1" xfId="0" applyFont="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vertical="top" wrapText="1"/>
    </xf>
    <xf numFmtId="0" fontId="4" fillId="0" borderId="10" xfId="0" applyFont="1" applyBorder="1" applyAlignment="1">
      <alignment vertical="top" wrapText="1"/>
    </xf>
    <xf numFmtId="0" fontId="4" fillId="0" borderId="10"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center" vertical="top" wrapText="1"/>
    </xf>
    <xf numFmtId="0" fontId="0" fillId="0" borderId="18" xfId="0" applyBorder="1"/>
    <xf numFmtId="0" fontId="15" fillId="0" borderId="0" xfId="0" applyFont="1" applyAlignment="1">
      <alignment horizontal="left"/>
    </xf>
    <xf numFmtId="49" fontId="2" fillId="0" borderId="9" xfId="0" applyNumberFormat="1" applyFont="1" applyFill="1" applyBorder="1" applyAlignment="1">
      <alignment horizontal="center" vertical="top" wrapText="1"/>
    </xf>
    <xf numFmtId="164" fontId="2" fillId="0" borderId="1" xfId="1" applyNumberFormat="1" applyFont="1" applyFill="1" applyBorder="1" applyAlignment="1">
      <alignment horizontal="center" vertical="top" wrapText="1"/>
    </xf>
    <xf numFmtId="0" fontId="2" fillId="0" borderId="3" xfId="0" applyFont="1" applyFill="1" applyBorder="1" applyAlignment="1">
      <alignment horizontal="center" vertical="top" wrapText="1"/>
    </xf>
    <xf numFmtId="0" fontId="18" fillId="0" borderId="0" xfId="0" applyFont="1" applyAlignment="1">
      <alignment horizontal="right" indent="5"/>
    </xf>
    <xf numFmtId="0" fontId="19" fillId="0" borderId="0" xfId="0" applyFont="1" applyAlignment="1">
      <alignment horizontal="center"/>
    </xf>
    <xf numFmtId="0" fontId="20" fillId="0" borderId="0" xfId="2" applyFont="1" applyFill="1" applyAlignment="1">
      <alignment horizontal="right" vertical="center"/>
    </xf>
    <xf numFmtId="4" fontId="4" fillId="0" borderId="1" xfId="0" applyNumberFormat="1" applyFont="1" applyBorder="1" applyAlignment="1">
      <alignment horizontal="center" vertical="top" wrapText="1"/>
    </xf>
    <xf numFmtId="4" fontId="4" fillId="0" borderId="10" xfId="0" applyNumberFormat="1" applyFont="1" applyBorder="1" applyAlignment="1">
      <alignment horizontal="center" vertical="top" wrapText="1"/>
    </xf>
    <xf numFmtId="164" fontId="2" fillId="0" borderId="3" xfId="1" applyNumberFormat="1" applyFont="1" applyFill="1" applyBorder="1" applyAlignment="1">
      <alignment vertical="top"/>
    </xf>
    <xf numFmtId="0" fontId="12" fillId="0" borderId="13" xfId="2" applyFont="1" applyFill="1" applyBorder="1" applyAlignment="1">
      <alignment horizontal="left" vertical="center" wrapText="1"/>
    </xf>
    <xf numFmtId="49" fontId="2" fillId="0" borderId="5" xfId="0" applyNumberFormat="1" applyFont="1" applyFill="1" applyBorder="1" applyAlignment="1">
      <alignment horizontal="center" vertical="top" wrapText="1"/>
    </xf>
    <xf numFmtId="49" fontId="2" fillId="0" borderId="9" xfId="0" applyNumberFormat="1"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4" xfId="0" applyFont="1" applyFill="1" applyBorder="1" applyAlignment="1">
      <alignment horizontal="center" vertical="top" wrapText="1"/>
    </xf>
    <xf numFmtId="0" fontId="5" fillId="0" borderId="3" xfId="0" applyFont="1" applyFill="1" applyBorder="1" applyAlignment="1">
      <alignment horizontal="left" vertical="top" wrapText="1"/>
    </xf>
    <xf numFmtId="164" fontId="2" fillId="0" borderId="1" xfId="1" applyNumberFormat="1" applyFont="1" applyFill="1" applyBorder="1" applyAlignment="1">
      <alignment horizontal="center" vertical="top" wrapText="1"/>
    </xf>
    <xf numFmtId="0" fontId="2" fillId="0" borderId="0" xfId="0" applyFont="1" applyFill="1" applyAlignment="1">
      <alignment horizontal="center"/>
    </xf>
    <xf numFmtId="0" fontId="2" fillId="0" borderId="2" xfId="0" applyFont="1" applyFill="1" applyBorder="1" applyAlignment="1">
      <alignment horizontal="center" vertical="top" wrapText="1"/>
    </xf>
    <xf numFmtId="0" fontId="2" fillId="0" borderId="3" xfId="0" applyFont="1" applyFill="1" applyBorder="1" applyAlignment="1">
      <alignment horizontal="center" vertical="top" wrapText="1"/>
    </xf>
    <xf numFmtId="0" fontId="11" fillId="0" borderId="0" xfId="2" applyFont="1" applyFill="1" applyAlignment="1">
      <alignment horizontal="center" vertical="center"/>
    </xf>
    <xf numFmtId="0" fontId="12" fillId="0" borderId="0" xfId="2" applyFont="1" applyFill="1" applyAlignment="1">
      <alignment horizontal="center" vertical="center"/>
    </xf>
    <xf numFmtId="0" fontId="12" fillId="0" borderId="0" xfId="2" applyFont="1" applyFill="1" applyBorder="1" applyAlignment="1">
      <alignment horizontal="center" vertical="center"/>
    </xf>
    <xf numFmtId="0" fontId="11" fillId="0" borderId="0" xfId="2" applyFont="1" applyFill="1" applyBorder="1" applyAlignment="1">
      <alignment horizontal="center" vertical="center"/>
    </xf>
  </cellXfs>
  <cellStyles count="4">
    <cellStyle name="Обычный" xfId="0" builtinId="0"/>
    <cellStyle name="Обычный 2" xfId="2"/>
    <cellStyle name="Финансовый" xfId="1" builtinId="3"/>
    <cellStyle name="Финансовый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D66"/>
  <sheetViews>
    <sheetView topLeftCell="A19" workbookViewId="0"/>
  </sheetViews>
  <sheetFormatPr defaultColWidth="8.85546875" defaultRowHeight="15"/>
  <cols>
    <col min="1" max="1" width="5.7109375" style="1" customWidth="1"/>
    <col min="2" max="2" width="22.5703125" style="2" customWidth="1"/>
    <col min="3" max="3" width="51" style="3" customWidth="1"/>
    <col min="4" max="4" width="13" style="5" customWidth="1"/>
    <col min="5" max="6" width="8.85546875" style="4"/>
    <col min="7" max="7" width="9.7109375" style="4" bestFit="1" customWidth="1"/>
    <col min="8" max="16384" width="8.85546875" style="4"/>
  </cols>
  <sheetData>
    <row r="1" spans="1:4">
      <c r="A1" s="6" t="s">
        <v>364</v>
      </c>
      <c r="B1" s="7"/>
      <c r="C1" s="8"/>
      <c r="D1" s="9" t="s">
        <v>0</v>
      </c>
    </row>
    <row r="2" spans="1:4">
      <c r="A2" s="6"/>
      <c r="B2" s="7"/>
      <c r="C2" s="8"/>
      <c r="D2" s="52" t="s">
        <v>358</v>
      </c>
    </row>
    <row r="3" spans="1:4">
      <c r="A3" s="6"/>
      <c r="B3" s="7"/>
      <c r="C3" s="8"/>
      <c r="D3" s="52" t="s">
        <v>1</v>
      </c>
    </row>
    <row r="4" spans="1:4">
      <c r="A4" s="6"/>
      <c r="B4" s="7"/>
      <c r="C4" s="8"/>
      <c r="D4" s="52" t="s">
        <v>2</v>
      </c>
    </row>
    <row r="5" spans="1:4">
      <c r="A5" s="6"/>
      <c r="B5" s="7"/>
      <c r="C5" s="8"/>
      <c r="D5" s="9" t="s">
        <v>363</v>
      </c>
    </row>
    <row r="6" spans="1:4">
      <c r="A6" s="6"/>
      <c r="B6" s="7"/>
      <c r="C6" s="8"/>
      <c r="D6" s="9" t="s">
        <v>354</v>
      </c>
    </row>
    <row r="7" spans="1:4" ht="14.45" customHeight="1">
      <c r="A7" s="6"/>
      <c r="B7" s="7"/>
      <c r="C7" s="8"/>
      <c r="D7" s="9" t="s">
        <v>356</v>
      </c>
    </row>
    <row r="8" spans="1:4" ht="14.45" customHeight="1">
      <c r="A8" s="6"/>
      <c r="B8" s="7"/>
      <c r="C8" s="8"/>
      <c r="D8" s="9" t="s">
        <v>355</v>
      </c>
    </row>
    <row r="9" spans="1:4" ht="14.45" customHeight="1">
      <c r="A9" s="6"/>
      <c r="B9" s="7"/>
      <c r="C9" s="8"/>
      <c r="D9" s="52" t="s">
        <v>357</v>
      </c>
    </row>
    <row r="10" spans="1:4">
      <c r="A10" s="136" t="s">
        <v>3</v>
      </c>
      <c r="B10" s="136"/>
      <c r="C10" s="136"/>
      <c r="D10" s="136"/>
    </row>
    <row r="11" spans="1:4" ht="16.149999999999999" customHeight="1">
      <c r="A11" s="136" t="s">
        <v>4</v>
      </c>
      <c r="B11" s="136"/>
      <c r="C11" s="136"/>
      <c r="D11" s="136"/>
    </row>
    <row r="12" spans="1:4" ht="16.899999999999999" customHeight="1">
      <c r="A12" s="136" t="s">
        <v>5</v>
      </c>
      <c r="B12" s="136"/>
      <c r="C12" s="136"/>
      <c r="D12" s="136"/>
    </row>
    <row r="13" spans="1:4" ht="14.45" customHeight="1">
      <c r="A13" s="136" t="s">
        <v>6</v>
      </c>
      <c r="B13" s="136"/>
      <c r="C13" s="136"/>
      <c r="D13" s="136"/>
    </row>
    <row r="14" spans="1:4" ht="13.9" customHeight="1">
      <c r="A14" s="6"/>
      <c r="B14" s="7"/>
      <c r="C14" s="10"/>
      <c r="D14" s="11" t="s">
        <v>89</v>
      </c>
    </row>
    <row r="15" spans="1:4" ht="27" customHeight="1">
      <c r="A15" s="137" t="s">
        <v>85</v>
      </c>
      <c r="B15" s="138"/>
      <c r="C15" s="12" t="s">
        <v>86</v>
      </c>
      <c r="D15" s="13" t="s">
        <v>87</v>
      </c>
    </row>
    <row r="16" spans="1:4" ht="16.149999999999999" customHeight="1">
      <c r="A16" s="14" t="s">
        <v>88</v>
      </c>
      <c r="B16" s="12" t="s">
        <v>7</v>
      </c>
      <c r="C16" s="15" t="s">
        <v>90</v>
      </c>
      <c r="D16" s="128">
        <f>D17+D25+D28+D42</f>
        <v>7309.5</v>
      </c>
    </row>
    <row r="17" spans="1:4" ht="16.149999999999999" customHeight="1">
      <c r="A17" s="14" t="s">
        <v>88</v>
      </c>
      <c r="B17" s="12" t="s">
        <v>8</v>
      </c>
      <c r="C17" s="15" t="s">
        <v>91</v>
      </c>
      <c r="D17" s="13">
        <f>D18+D23</f>
        <v>2933.2</v>
      </c>
    </row>
    <row r="18" spans="1:4" ht="31.15" customHeight="1">
      <c r="A18" s="16" t="s">
        <v>88</v>
      </c>
      <c r="B18" s="17" t="s">
        <v>9</v>
      </c>
      <c r="C18" s="15" t="s">
        <v>10</v>
      </c>
      <c r="D18" s="13">
        <f>D19+D21</f>
        <v>2837</v>
      </c>
    </row>
    <row r="19" spans="1:4" ht="40.9" customHeight="1">
      <c r="A19" s="14">
        <v>182</v>
      </c>
      <c r="B19" s="12" t="s">
        <v>92</v>
      </c>
      <c r="C19" s="15" t="s">
        <v>12</v>
      </c>
      <c r="D19" s="13">
        <f>D20</f>
        <v>602.4</v>
      </c>
    </row>
    <row r="20" spans="1:4" ht="37.9" customHeight="1">
      <c r="A20" s="18">
        <v>182</v>
      </c>
      <c r="B20" s="19" t="s">
        <v>11</v>
      </c>
      <c r="C20" s="20" t="s">
        <v>12</v>
      </c>
      <c r="D20" s="21">
        <v>602.4</v>
      </c>
    </row>
    <row r="21" spans="1:4" ht="48" customHeight="1">
      <c r="A21" s="14">
        <v>182</v>
      </c>
      <c r="B21" s="12" t="s">
        <v>93</v>
      </c>
      <c r="C21" s="15" t="s">
        <v>14</v>
      </c>
      <c r="D21" s="13">
        <f>D22</f>
        <v>2234.6</v>
      </c>
    </row>
    <row r="22" spans="1:4" ht="47.45" customHeight="1">
      <c r="A22" s="22">
        <v>182</v>
      </c>
      <c r="B22" s="23" t="s">
        <v>13</v>
      </c>
      <c r="C22" s="24" t="s">
        <v>14</v>
      </c>
      <c r="D22" s="25">
        <v>2234.6</v>
      </c>
    </row>
    <row r="23" spans="1:4" ht="34.9" customHeight="1">
      <c r="A23" s="14" t="s">
        <v>88</v>
      </c>
      <c r="B23" s="12" t="s">
        <v>94</v>
      </c>
      <c r="C23" s="15" t="s">
        <v>16</v>
      </c>
      <c r="D23" s="13">
        <f>D24</f>
        <v>96.2</v>
      </c>
    </row>
    <row r="24" spans="1:4" ht="30.6" customHeight="1">
      <c r="A24" s="22">
        <v>182</v>
      </c>
      <c r="B24" s="26" t="s">
        <v>15</v>
      </c>
      <c r="C24" s="27" t="s">
        <v>16</v>
      </c>
      <c r="D24" s="28">
        <v>96.2</v>
      </c>
    </row>
    <row r="25" spans="1:4" ht="18.600000000000001" customHeight="1">
      <c r="A25" s="14" t="s">
        <v>88</v>
      </c>
      <c r="B25" s="12" t="s">
        <v>17</v>
      </c>
      <c r="C25" s="15" t="s">
        <v>95</v>
      </c>
      <c r="D25" s="13">
        <f>D26</f>
        <v>3617.5</v>
      </c>
    </row>
    <row r="26" spans="1:4" ht="15" customHeight="1">
      <c r="A26" s="14" t="s">
        <v>88</v>
      </c>
      <c r="B26" s="17" t="s">
        <v>18</v>
      </c>
      <c r="C26" s="15" t="s">
        <v>19</v>
      </c>
      <c r="D26" s="13">
        <f>D27</f>
        <v>3617.5</v>
      </c>
    </row>
    <row r="27" spans="1:4" ht="68.45" hidden="1" customHeight="1">
      <c r="A27" s="18">
        <v>182</v>
      </c>
      <c r="B27" s="19" t="s">
        <v>20</v>
      </c>
      <c r="C27" s="20" t="s">
        <v>21</v>
      </c>
      <c r="D27" s="21">
        <v>3617.5</v>
      </c>
    </row>
    <row r="28" spans="1:4" ht="68.45" hidden="1" customHeight="1">
      <c r="A28" s="14" t="s">
        <v>88</v>
      </c>
      <c r="B28" s="12" t="s">
        <v>22</v>
      </c>
      <c r="C28" s="15" t="s">
        <v>98</v>
      </c>
      <c r="D28" s="13">
        <f>D29</f>
        <v>754</v>
      </c>
    </row>
    <row r="29" spans="1:4" ht="68.45" hidden="1" customHeight="1">
      <c r="A29" s="14" t="s">
        <v>88</v>
      </c>
      <c r="B29" s="17" t="s">
        <v>99</v>
      </c>
      <c r="C29" s="29" t="s">
        <v>101</v>
      </c>
      <c r="D29" s="30">
        <f>D30</f>
        <v>754</v>
      </c>
    </row>
    <row r="30" spans="1:4" ht="68.45" hidden="1" customHeight="1">
      <c r="A30" s="14" t="s">
        <v>88</v>
      </c>
      <c r="B30" s="19" t="s">
        <v>23</v>
      </c>
      <c r="C30" s="20" t="s">
        <v>100</v>
      </c>
      <c r="D30" s="21">
        <f>D31</f>
        <v>754</v>
      </c>
    </row>
    <row r="31" spans="1:4" ht="68.45" hidden="1" customHeight="1">
      <c r="A31" s="18">
        <v>830</v>
      </c>
      <c r="B31" s="19" t="s">
        <v>24</v>
      </c>
      <c r="C31" s="20" t="s">
        <v>25</v>
      </c>
      <c r="D31" s="21">
        <v>754</v>
      </c>
    </row>
    <row r="32" spans="1:4" ht="68.45" hidden="1" customHeight="1">
      <c r="A32" s="16">
        <v>0</v>
      </c>
      <c r="B32" s="17" t="s">
        <v>26</v>
      </c>
      <c r="C32" s="15" t="s">
        <v>27</v>
      </c>
      <c r="D32" s="13">
        <v>0</v>
      </c>
    </row>
    <row r="33" spans="1:4" ht="33" hidden="1" customHeight="1">
      <c r="A33" s="18">
        <v>0</v>
      </c>
      <c r="B33" s="19" t="s">
        <v>28</v>
      </c>
      <c r="C33" s="20" t="s">
        <v>29</v>
      </c>
      <c r="D33" s="13">
        <v>0</v>
      </c>
    </row>
    <row r="34" spans="1:4" ht="68.45" hidden="1" customHeight="1">
      <c r="A34" s="22">
        <v>886</v>
      </c>
      <c r="B34" s="23" t="s">
        <v>30</v>
      </c>
      <c r="C34" s="31" t="s">
        <v>31</v>
      </c>
      <c r="D34" s="21">
        <v>0</v>
      </c>
    </row>
    <row r="35" spans="1:4" ht="26.45" hidden="1" customHeight="1">
      <c r="A35" s="14">
        <v>0</v>
      </c>
      <c r="B35" s="12" t="s">
        <v>32</v>
      </c>
      <c r="C35" s="15" t="s">
        <v>33</v>
      </c>
      <c r="D35" s="13">
        <v>0</v>
      </c>
    </row>
    <row r="36" spans="1:4" ht="68.45" hidden="1" customHeight="1">
      <c r="A36" s="16">
        <v>0</v>
      </c>
      <c r="B36" s="17" t="s">
        <v>34</v>
      </c>
      <c r="C36" s="31" t="s">
        <v>35</v>
      </c>
      <c r="D36" s="13"/>
    </row>
    <row r="37" spans="1:4" ht="72" customHeight="1">
      <c r="A37" s="14">
        <v>867</v>
      </c>
      <c r="B37" s="122" t="s">
        <v>36</v>
      </c>
      <c r="C37" s="20" t="s">
        <v>37</v>
      </c>
      <c r="D37" s="13">
        <v>0</v>
      </c>
    </row>
    <row r="38" spans="1:4" ht="31.15" customHeight="1">
      <c r="A38" s="14">
        <v>0</v>
      </c>
      <c r="B38" s="122" t="s">
        <v>38</v>
      </c>
      <c r="C38" s="15" t="s">
        <v>39</v>
      </c>
      <c r="D38" s="121">
        <v>0</v>
      </c>
    </row>
    <row r="39" spans="1:4" ht="57.6" customHeight="1">
      <c r="A39" s="130">
        <v>0</v>
      </c>
      <c r="B39" s="132" t="s">
        <v>40</v>
      </c>
      <c r="C39" s="134" t="s">
        <v>41</v>
      </c>
      <c r="D39" s="135">
        <v>0</v>
      </c>
    </row>
    <row r="40" spans="1:4" ht="28.15" customHeight="1">
      <c r="A40" s="131"/>
      <c r="B40" s="133"/>
      <c r="C40" s="134"/>
      <c r="D40" s="135"/>
    </row>
    <row r="41" spans="1:4" ht="118.15" customHeight="1">
      <c r="A41" s="16">
        <v>886</v>
      </c>
      <c r="B41" s="17" t="s">
        <v>42</v>
      </c>
      <c r="C41" s="32" t="s">
        <v>43</v>
      </c>
      <c r="D41" s="30">
        <v>0</v>
      </c>
    </row>
    <row r="42" spans="1:4" ht="18.600000000000001" customHeight="1">
      <c r="A42" s="14" t="s">
        <v>88</v>
      </c>
      <c r="B42" s="12" t="s">
        <v>44</v>
      </c>
      <c r="C42" s="15" t="s">
        <v>45</v>
      </c>
      <c r="D42" s="13">
        <v>4.8</v>
      </c>
    </row>
    <row r="43" spans="1:4" ht="58.15" customHeight="1">
      <c r="A43" s="22">
        <v>0</v>
      </c>
      <c r="B43" s="26" t="s">
        <v>46</v>
      </c>
      <c r="C43" s="33" t="s">
        <v>47</v>
      </c>
      <c r="D43" s="34">
        <v>4.8</v>
      </c>
    </row>
    <row r="44" spans="1:4" ht="58.9" customHeight="1">
      <c r="A44" s="18">
        <v>886</v>
      </c>
      <c r="B44" s="19" t="s">
        <v>48</v>
      </c>
      <c r="C44" s="20" t="s">
        <v>49</v>
      </c>
      <c r="D44" s="13">
        <v>0</v>
      </c>
    </row>
    <row r="45" spans="1:4" ht="70.900000000000006" customHeight="1">
      <c r="A45" s="18">
        <v>886</v>
      </c>
      <c r="B45" s="19" t="s">
        <v>50</v>
      </c>
      <c r="C45" s="20" t="s">
        <v>51</v>
      </c>
      <c r="D45" s="21">
        <v>0</v>
      </c>
    </row>
    <row r="46" spans="1:4" ht="75.599999999999994" customHeight="1">
      <c r="A46" s="18">
        <v>886</v>
      </c>
      <c r="B46" s="19" t="s">
        <v>52</v>
      </c>
      <c r="C46" s="20" t="s">
        <v>107</v>
      </c>
      <c r="D46" s="21">
        <v>0</v>
      </c>
    </row>
    <row r="47" spans="1:4" ht="59.45" customHeight="1">
      <c r="A47" s="22">
        <v>0</v>
      </c>
      <c r="B47" s="26" t="s">
        <v>53</v>
      </c>
      <c r="C47" s="33" t="s">
        <v>362</v>
      </c>
      <c r="D47" s="34">
        <v>0</v>
      </c>
    </row>
    <row r="48" spans="1:4" ht="60" customHeight="1">
      <c r="A48" s="35">
        <v>855</v>
      </c>
      <c r="B48" s="36" t="s">
        <v>54</v>
      </c>
      <c r="C48" s="31" t="s">
        <v>55</v>
      </c>
      <c r="D48" s="37">
        <v>0</v>
      </c>
    </row>
    <row r="49" spans="1:4" ht="83.45" customHeight="1">
      <c r="A49" s="38">
        <v>855</v>
      </c>
      <c r="B49" s="23" t="s">
        <v>56</v>
      </c>
      <c r="C49" s="39" t="s">
        <v>57</v>
      </c>
      <c r="D49" s="40">
        <v>0</v>
      </c>
    </row>
    <row r="50" spans="1:4" ht="34.15" customHeight="1">
      <c r="A50" s="14">
        <v>0</v>
      </c>
      <c r="B50" s="12" t="s">
        <v>58</v>
      </c>
      <c r="C50" s="15" t="s">
        <v>59</v>
      </c>
      <c r="D50" s="13">
        <v>0</v>
      </c>
    </row>
    <row r="51" spans="1:4" ht="45.6" hidden="1" customHeight="1">
      <c r="A51" s="22">
        <v>886</v>
      </c>
      <c r="B51" s="26" t="s">
        <v>60</v>
      </c>
      <c r="C51" s="33" t="s">
        <v>61</v>
      </c>
      <c r="D51" s="34">
        <v>0</v>
      </c>
    </row>
    <row r="52" spans="1:4" ht="45.6" hidden="1" customHeight="1">
      <c r="A52" s="14" t="s">
        <v>102</v>
      </c>
      <c r="B52" s="12" t="s">
        <v>62</v>
      </c>
      <c r="C52" s="15" t="s">
        <v>96</v>
      </c>
      <c r="D52" s="13">
        <f>D53</f>
        <v>28462.699999999997</v>
      </c>
    </row>
    <row r="53" spans="1:4" ht="46.9" customHeight="1">
      <c r="A53" s="14" t="s">
        <v>102</v>
      </c>
      <c r="B53" s="122" t="s">
        <v>63</v>
      </c>
      <c r="C53" s="15" t="s">
        <v>97</v>
      </c>
      <c r="D53" s="121">
        <f>D54+D58</f>
        <v>28462.699999999997</v>
      </c>
    </row>
    <row r="54" spans="1:4" ht="36" customHeight="1">
      <c r="A54" s="14" t="s">
        <v>102</v>
      </c>
      <c r="B54" s="122" t="s">
        <v>64</v>
      </c>
      <c r="C54" s="15" t="s">
        <v>65</v>
      </c>
      <c r="D54" s="121">
        <f>D55</f>
        <v>25268.1</v>
      </c>
    </row>
    <row r="55" spans="1:4" ht="45" customHeight="1">
      <c r="A55" s="18">
        <v>886</v>
      </c>
      <c r="B55" s="19" t="s">
        <v>66</v>
      </c>
      <c r="C55" s="20" t="s">
        <v>67</v>
      </c>
      <c r="D55" s="21">
        <v>25268.1</v>
      </c>
    </row>
    <row r="56" spans="1:4" ht="45" customHeight="1">
      <c r="A56" s="16">
        <v>0</v>
      </c>
      <c r="B56" s="17" t="s">
        <v>68</v>
      </c>
      <c r="C56" s="41" t="s">
        <v>69</v>
      </c>
      <c r="D56" s="42">
        <v>0</v>
      </c>
    </row>
    <row r="57" spans="1:4" ht="42.6" customHeight="1">
      <c r="A57" s="14">
        <v>886</v>
      </c>
      <c r="B57" s="12" t="s">
        <v>70</v>
      </c>
      <c r="C57" s="31" t="s">
        <v>71</v>
      </c>
      <c r="D57" s="13">
        <v>0</v>
      </c>
    </row>
    <row r="58" spans="1:4" ht="45.6" hidden="1" customHeight="1">
      <c r="A58" s="120" t="s">
        <v>102</v>
      </c>
      <c r="B58" s="17" t="s">
        <v>72</v>
      </c>
      <c r="C58" s="41" t="s">
        <v>73</v>
      </c>
      <c r="D58" s="43">
        <f>D59</f>
        <v>3194.6000000000004</v>
      </c>
    </row>
    <row r="59" spans="1:4" ht="45.6" hidden="1" customHeight="1">
      <c r="A59" s="14" t="s">
        <v>102</v>
      </c>
      <c r="B59" s="12" t="s">
        <v>74</v>
      </c>
      <c r="C59" s="15" t="s">
        <v>75</v>
      </c>
      <c r="D59" s="13">
        <f>SUM(D60:D62)</f>
        <v>3194.6000000000004</v>
      </c>
    </row>
    <row r="60" spans="1:4" ht="135" hidden="1" customHeight="1">
      <c r="A60" s="22">
        <v>886</v>
      </c>
      <c r="B60" s="44" t="s">
        <v>104</v>
      </c>
      <c r="C60" s="33" t="s">
        <v>77</v>
      </c>
      <c r="D60" s="34">
        <v>6</v>
      </c>
    </row>
    <row r="61" spans="1:4" ht="76.150000000000006" customHeight="1">
      <c r="A61" s="18">
        <v>886</v>
      </c>
      <c r="B61" s="19" t="s">
        <v>105</v>
      </c>
      <c r="C61" s="20" t="s">
        <v>78</v>
      </c>
      <c r="D61" s="21">
        <v>2384.4</v>
      </c>
    </row>
    <row r="62" spans="1:4" ht="74.45" customHeight="1">
      <c r="A62" s="18">
        <v>886</v>
      </c>
      <c r="B62" s="19" t="s">
        <v>103</v>
      </c>
      <c r="C62" s="20" t="s">
        <v>76</v>
      </c>
      <c r="D62" s="21">
        <v>804.2</v>
      </c>
    </row>
    <row r="63" spans="1:4" ht="60.6" customHeight="1">
      <c r="A63" s="16">
        <v>0</v>
      </c>
      <c r="B63" s="17" t="s">
        <v>79</v>
      </c>
      <c r="C63" s="41" t="s">
        <v>80</v>
      </c>
      <c r="D63" s="42">
        <v>0</v>
      </c>
    </row>
    <row r="64" spans="1:4" ht="45.6" customHeight="1">
      <c r="A64" s="35">
        <v>886</v>
      </c>
      <c r="B64" s="36" t="s">
        <v>81</v>
      </c>
      <c r="C64" s="31" t="s">
        <v>82</v>
      </c>
      <c r="D64" s="13">
        <v>0</v>
      </c>
    </row>
    <row r="65" spans="1:4" ht="139.9" customHeight="1" thickBot="1">
      <c r="A65" s="16">
        <v>886</v>
      </c>
      <c r="B65" s="17" t="s">
        <v>83</v>
      </c>
      <c r="C65" s="41" t="s">
        <v>84</v>
      </c>
      <c r="D65" s="42">
        <v>0</v>
      </c>
    </row>
    <row r="66" spans="1:4" ht="19.899999999999999" customHeight="1" thickBot="1">
      <c r="A66" s="45"/>
      <c r="B66" s="46"/>
      <c r="C66" s="47" t="s">
        <v>106</v>
      </c>
      <c r="D66" s="48">
        <f>D52+D42+D28+D25+D23+D18</f>
        <v>35772.199999999997</v>
      </c>
    </row>
  </sheetData>
  <mergeCells count="9">
    <mergeCell ref="A39:A40"/>
    <mergeCell ref="B39:B40"/>
    <mergeCell ref="C39:C40"/>
    <mergeCell ref="D39:D40"/>
    <mergeCell ref="A10:D10"/>
    <mergeCell ref="A11:D11"/>
    <mergeCell ref="A12:D12"/>
    <mergeCell ref="A13:D13"/>
    <mergeCell ref="A15:B15"/>
  </mergeCells>
  <pageMargins left="0.7" right="0.24" top="0.62" bottom="0.42"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dimension ref="A1:M110"/>
  <sheetViews>
    <sheetView topLeftCell="A22" workbookViewId="0">
      <selection activeCell="G5" sqref="G5"/>
    </sheetView>
  </sheetViews>
  <sheetFormatPr defaultRowHeight="15"/>
  <cols>
    <col min="1" max="1" width="8.85546875" style="49"/>
    <col min="2" max="2" width="54.140625" style="50" customWidth="1"/>
    <col min="3" max="3" width="8.85546875" style="51"/>
    <col min="4" max="4" width="6.7109375" style="51" customWidth="1"/>
    <col min="5" max="5" width="12.5703125" style="51" customWidth="1"/>
    <col min="6" max="6" width="6.7109375" style="51" customWidth="1"/>
    <col min="7" max="7" width="11.5703125" style="99" customWidth="1"/>
    <col min="8" max="9" width="8.85546875" style="53"/>
    <col min="10" max="10" width="10.5703125" style="53" bestFit="1" customWidth="1"/>
    <col min="11" max="257" width="8.85546875" style="53"/>
    <col min="258" max="258" width="56.28515625" style="53" customWidth="1"/>
    <col min="259" max="259" width="8.85546875" style="53"/>
    <col min="260" max="260" width="6.7109375" style="53" customWidth="1"/>
    <col min="261" max="261" width="12.5703125" style="53" customWidth="1"/>
    <col min="262" max="262" width="6.7109375" style="53" customWidth="1"/>
    <col min="263" max="263" width="11.5703125" style="53" customWidth="1"/>
    <col min="264" max="265" width="8.85546875" style="53"/>
    <col min="266" max="266" width="10.5703125" style="53" bestFit="1" customWidth="1"/>
    <col min="267" max="513" width="8.85546875" style="53"/>
    <col min="514" max="514" width="56.28515625" style="53" customWidth="1"/>
    <col min="515" max="515" width="8.85546875" style="53"/>
    <col min="516" max="516" width="6.7109375" style="53" customWidth="1"/>
    <col min="517" max="517" width="12.5703125" style="53" customWidth="1"/>
    <col min="518" max="518" width="6.7109375" style="53" customWidth="1"/>
    <col min="519" max="519" width="11.5703125" style="53" customWidth="1"/>
    <col min="520" max="521" width="8.85546875" style="53"/>
    <col min="522" max="522" width="10.5703125" style="53" bestFit="1" customWidth="1"/>
    <col min="523" max="769" width="8.85546875" style="53"/>
    <col min="770" max="770" width="56.28515625" style="53" customWidth="1"/>
    <col min="771" max="771" width="8.85546875" style="53"/>
    <col min="772" max="772" width="6.7109375" style="53" customWidth="1"/>
    <col min="773" max="773" width="12.5703125" style="53" customWidth="1"/>
    <col min="774" max="774" width="6.7109375" style="53" customWidth="1"/>
    <col min="775" max="775" width="11.5703125" style="53" customWidth="1"/>
    <col min="776" max="777" width="8.85546875" style="53"/>
    <col min="778" max="778" width="10.5703125" style="53" bestFit="1" customWidth="1"/>
    <col min="779" max="1025" width="8.85546875" style="53"/>
    <col min="1026" max="1026" width="56.28515625" style="53" customWidth="1"/>
    <col min="1027" max="1027" width="8.85546875" style="53"/>
    <col min="1028" max="1028" width="6.7109375" style="53" customWidth="1"/>
    <col min="1029" max="1029" width="12.5703125" style="53" customWidth="1"/>
    <col min="1030" max="1030" width="6.7109375" style="53" customWidth="1"/>
    <col min="1031" max="1031" width="11.5703125" style="53" customWidth="1"/>
    <col min="1032" max="1033" width="8.85546875" style="53"/>
    <col min="1034" max="1034" width="10.5703125" style="53" bestFit="1" customWidth="1"/>
    <col min="1035" max="1281" width="8.85546875" style="53"/>
    <col min="1282" max="1282" width="56.28515625" style="53" customWidth="1"/>
    <col min="1283" max="1283" width="8.85546875" style="53"/>
    <col min="1284" max="1284" width="6.7109375" style="53" customWidth="1"/>
    <col min="1285" max="1285" width="12.5703125" style="53" customWidth="1"/>
    <col min="1286" max="1286" width="6.7109375" style="53" customWidth="1"/>
    <col min="1287" max="1287" width="11.5703125" style="53" customWidth="1"/>
    <col min="1288" max="1289" width="8.85546875" style="53"/>
    <col min="1290" max="1290" width="10.5703125" style="53" bestFit="1" customWidth="1"/>
    <col min="1291" max="1537" width="8.85546875" style="53"/>
    <col min="1538" max="1538" width="56.28515625" style="53" customWidth="1"/>
    <col min="1539" max="1539" width="8.85546875" style="53"/>
    <col min="1540" max="1540" width="6.7109375" style="53" customWidth="1"/>
    <col min="1541" max="1541" width="12.5703125" style="53" customWidth="1"/>
    <col min="1542" max="1542" width="6.7109375" style="53" customWidth="1"/>
    <col min="1543" max="1543" width="11.5703125" style="53" customWidth="1"/>
    <col min="1544" max="1545" width="8.85546875" style="53"/>
    <col min="1546" max="1546" width="10.5703125" style="53" bestFit="1" customWidth="1"/>
    <col min="1547" max="1793" width="8.85546875" style="53"/>
    <col min="1794" max="1794" width="56.28515625" style="53" customWidth="1"/>
    <col min="1795" max="1795" width="8.85546875" style="53"/>
    <col min="1796" max="1796" width="6.7109375" style="53" customWidth="1"/>
    <col min="1797" max="1797" width="12.5703125" style="53" customWidth="1"/>
    <col min="1798" max="1798" width="6.7109375" style="53" customWidth="1"/>
    <col min="1799" max="1799" width="11.5703125" style="53" customWidth="1"/>
    <col min="1800" max="1801" width="8.85546875" style="53"/>
    <col min="1802" max="1802" width="10.5703125" style="53" bestFit="1" customWidth="1"/>
    <col min="1803" max="2049" width="8.85546875" style="53"/>
    <col min="2050" max="2050" width="56.28515625" style="53" customWidth="1"/>
    <col min="2051" max="2051" width="8.85546875" style="53"/>
    <col min="2052" max="2052" width="6.7109375" style="53" customWidth="1"/>
    <col min="2053" max="2053" width="12.5703125" style="53" customWidth="1"/>
    <col min="2054" max="2054" width="6.7109375" style="53" customWidth="1"/>
    <col min="2055" max="2055" width="11.5703125" style="53" customWidth="1"/>
    <col min="2056" max="2057" width="8.85546875" style="53"/>
    <col min="2058" max="2058" width="10.5703125" style="53" bestFit="1" customWidth="1"/>
    <col min="2059" max="2305" width="8.85546875" style="53"/>
    <col min="2306" max="2306" width="56.28515625" style="53" customWidth="1"/>
    <col min="2307" max="2307" width="8.85546875" style="53"/>
    <col min="2308" max="2308" width="6.7109375" style="53" customWidth="1"/>
    <col min="2309" max="2309" width="12.5703125" style="53" customWidth="1"/>
    <col min="2310" max="2310" width="6.7109375" style="53" customWidth="1"/>
    <col min="2311" max="2311" width="11.5703125" style="53" customWidth="1"/>
    <col min="2312" max="2313" width="8.85546875" style="53"/>
    <col min="2314" max="2314" width="10.5703125" style="53" bestFit="1" customWidth="1"/>
    <col min="2315" max="2561" width="8.85546875" style="53"/>
    <col min="2562" max="2562" width="56.28515625" style="53" customWidth="1"/>
    <col min="2563" max="2563" width="8.85546875" style="53"/>
    <col min="2564" max="2564" width="6.7109375" style="53" customWidth="1"/>
    <col min="2565" max="2565" width="12.5703125" style="53" customWidth="1"/>
    <col min="2566" max="2566" width="6.7109375" style="53" customWidth="1"/>
    <col min="2567" max="2567" width="11.5703125" style="53" customWidth="1"/>
    <col min="2568" max="2569" width="8.85546875" style="53"/>
    <col min="2570" max="2570" width="10.5703125" style="53" bestFit="1" customWidth="1"/>
    <col min="2571" max="2817" width="8.85546875" style="53"/>
    <col min="2818" max="2818" width="56.28515625" style="53" customWidth="1"/>
    <col min="2819" max="2819" width="8.85546875" style="53"/>
    <col min="2820" max="2820" width="6.7109375" style="53" customWidth="1"/>
    <col min="2821" max="2821" width="12.5703125" style="53" customWidth="1"/>
    <col min="2822" max="2822" width="6.7109375" style="53" customWidth="1"/>
    <col min="2823" max="2823" width="11.5703125" style="53" customWidth="1"/>
    <col min="2824" max="2825" width="8.85546875" style="53"/>
    <col min="2826" max="2826" width="10.5703125" style="53" bestFit="1" customWidth="1"/>
    <col min="2827" max="3073" width="8.85546875" style="53"/>
    <col min="3074" max="3074" width="56.28515625" style="53" customWidth="1"/>
    <col min="3075" max="3075" width="8.85546875" style="53"/>
    <col min="3076" max="3076" width="6.7109375" style="53" customWidth="1"/>
    <col min="3077" max="3077" width="12.5703125" style="53" customWidth="1"/>
    <col min="3078" max="3078" width="6.7109375" style="53" customWidth="1"/>
    <col min="3079" max="3079" width="11.5703125" style="53" customWidth="1"/>
    <col min="3080" max="3081" width="8.85546875" style="53"/>
    <col min="3082" max="3082" width="10.5703125" style="53" bestFit="1" customWidth="1"/>
    <col min="3083" max="3329" width="8.85546875" style="53"/>
    <col min="3330" max="3330" width="56.28515625" style="53" customWidth="1"/>
    <col min="3331" max="3331" width="8.85546875" style="53"/>
    <col min="3332" max="3332" width="6.7109375" style="53" customWidth="1"/>
    <col min="3333" max="3333" width="12.5703125" style="53" customWidth="1"/>
    <col min="3334" max="3334" width="6.7109375" style="53" customWidth="1"/>
    <col min="3335" max="3335" width="11.5703125" style="53" customWidth="1"/>
    <col min="3336" max="3337" width="8.85546875" style="53"/>
    <col min="3338" max="3338" width="10.5703125" style="53" bestFit="1" customWidth="1"/>
    <col min="3339" max="3585" width="8.85546875" style="53"/>
    <col min="3586" max="3586" width="56.28515625" style="53" customWidth="1"/>
    <col min="3587" max="3587" width="8.85546875" style="53"/>
    <col min="3588" max="3588" width="6.7109375" style="53" customWidth="1"/>
    <col min="3589" max="3589" width="12.5703125" style="53" customWidth="1"/>
    <col min="3590" max="3590" width="6.7109375" style="53" customWidth="1"/>
    <col min="3591" max="3591" width="11.5703125" style="53" customWidth="1"/>
    <col min="3592" max="3593" width="8.85546875" style="53"/>
    <col min="3594" max="3594" width="10.5703125" style="53" bestFit="1" customWidth="1"/>
    <col min="3595" max="3841" width="8.85546875" style="53"/>
    <col min="3842" max="3842" width="56.28515625" style="53" customWidth="1"/>
    <col min="3843" max="3843" width="8.85546875" style="53"/>
    <col min="3844" max="3844" width="6.7109375" style="53" customWidth="1"/>
    <col min="3845" max="3845" width="12.5703125" style="53" customWidth="1"/>
    <col min="3846" max="3846" width="6.7109375" style="53" customWidth="1"/>
    <col min="3847" max="3847" width="11.5703125" style="53" customWidth="1"/>
    <col min="3848" max="3849" width="8.85546875" style="53"/>
    <col min="3850" max="3850" width="10.5703125" style="53" bestFit="1" customWidth="1"/>
    <col min="3851" max="4097" width="8.85546875" style="53"/>
    <col min="4098" max="4098" width="56.28515625" style="53" customWidth="1"/>
    <col min="4099" max="4099" width="8.85546875" style="53"/>
    <col min="4100" max="4100" width="6.7109375" style="53" customWidth="1"/>
    <col min="4101" max="4101" width="12.5703125" style="53" customWidth="1"/>
    <col min="4102" max="4102" width="6.7109375" style="53" customWidth="1"/>
    <col min="4103" max="4103" width="11.5703125" style="53" customWidth="1"/>
    <col min="4104" max="4105" width="8.85546875" style="53"/>
    <col min="4106" max="4106" width="10.5703125" style="53" bestFit="1" customWidth="1"/>
    <col min="4107" max="4353" width="8.85546875" style="53"/>
    <col min="4354" max="4354" width="56.28515625" style="53" customWidth="1"/>
    <col min="4355" max="4355" width="8.85546875" style="53"/>
    <col min="4356" max="4356" width="6.7109375" style="53" customWidth="1"/>
    <col min="4357" max="4357" width="12.5703125" style="53" customWidth="1"/>
    <col min="4358" max="4358" width="6.7109375" style="53" customWidth="1"/>
    <col min="4359" max="4359" width="11.5703125" style="53" customWidth="1"/>
    <col min="4360" max="4361" width="8.85546875" style="53"/>
    <col min="4362" max="4362" width="10.5703125" style="53" bestFit="1" customWidth="1"/>
    <col min="4363" max="4609" width="8.85546875" style="53"/>
    <col min="4610" max="4610" width="56.28515625" style="53" customWidth="1"/>
    <col min="4611" max="4611" width="8.85546875" style="53"/>
    <col min="4612" max="4612" width="6.7109375" style="53" customWidth="1"/>
    <col min="4613" max="4613" width="12.5703125" style="53" customWidth="1"/>
    <col min="4614" max="4614" width="6.7109375" style="53" customWidth="1"/>
    <col min="4615" max="4615" width="11.5703125" style="53" customWidth="1"/>
    <col min="4616" max="4617" width="8.85546875" style="53"/>
    <col min="4618" max="4618" width="10.5703125" style="53" bestFit="1" customWidth="1"/>
    <col min="4619" max="4865" width="8.85546875" style="53"/>
    <col min="4866" max="4866" width="56.28515625" style="53" customWidth="1"/>
    <col min="4867" max="4867" width="8.85546875" style="53"/>
    <col min="4868" max="4868" width="6.7109375" style="53" customWidth="1"/>
    <col min="4869" max="4869" width="12.5703125" style="53" customWidth="1"/>
    <col min="4870" max="4870" width="6.7109375" style="53" customWidth="1"/>
    <col min="4871" max="4871" width="11.5703125" style="53" customWidth="1"/>
    <col min="4872" max="4873" width="8.85546875" style="53"/>
    <col min="4874" max="4874" width="10.5703125" style="53" bestFit="1" customWidth="1"/>
    <col min="4875" max="5121" width="8.85546875" style="53"/>
    <col min="5122" max="5122" width="56.28515625" style="53" customWidth="1"/>
    <col min="5123" max="5123" width="8.85546875" style="53"/>
    <col min="5124" max="5124" width="6.7109375" style="53" customWidth="1"/>
    <col min="5125" max="5125" width="12.5703125" style="53" customWidth="1"/>
    <col min="5126" max="5126" width="6.7109375" style="53" customWidth="1"/>
    <col min="5127" max="5127" width="11.5703125" style="53" customWidth="1"/>
    <col min="5128" max="5129" width="8.85546875" style="53"/>
    <col min="5130" max="5130" width="10.5703125" style="53" bestFit="1" customWidth="1"/>
    <col min="5131" max="5377" width="8.85546875" style="53"/>
    <col min="5378" max="5378" width="56.28515625" style="53" customWidth="1"/>
    <col min="5379" max="5379" width="8.85546875" style="53"/>
    <col min="5380" max="5380" width="6.7109375" style="53" customWidth="1"/>
    <col min="5381" max="5381" width="12.5703125" style="53" customWidth="1"/>
    <col min="5382" max="5382" width="6.7109375" style="53" customWidth="1"/>
    <col min="5383" max="5383" width="11.5703125" style="53" customWidth="1"/>
    <col min="5384" max="5385" width="8.85546875" style="53"/>
    <col min="5386" max="5386" width="10.5703125" style="53" bestFit="1" customWidth="1"/>
    <col min="5387" max="5633" width="8.85546875" style="53"/>
    <col min="5634" max="5634" width="56.28515625" style="53" customWidth="1"/>
    <col min="5635" max="5635" width="8.85546875" style="53"/>
    <col min="5636" max="5636" width="6.7109375" style="53" customWidth="1"/>
    <col min="5637" max="5637" width="12.5703125" style="53" customWidth="1"/>
    <col min="5638" max="5638" width="6.7109375" style="53" customWidth="1"/>
    <col min="5639" max="5639" width="11.5703125" style="53" customWidth="1"/>
    <col min="5640" max="5641" width="8.85546875" style="53"/>
    <col min="5642" max="5642" width="10.5703125" style="53" bestFit="1" customWidth="1"/>
    <col min="5643" max="5889" width="8.85546875" style="53"/>
    <col min="5890" max="5890" width="56.28515625" style="53" customWidth="1"/>
    <col min="5891" max="5891" width="8.85546875" style="53"/>
    <col min="5892" max="5892" width="6.7109375" style="53" customWidth="1"/>
    <col min="5893" max="5893" width="12.5703125" style="53" customWidth="1"/>
    <col min="5894" max="5894" width="6.7109375" style="53" customWidth="1"/>
    <col min="5895" max="5895" width="11.5703125" style="53" customWidth="1"/>
    <col min="5896" max="5897" width="8.85546875" style="53"/>
    <col min="5898" max="5898" width="10.5703125" style="53" bestFit="1" customWidth="1"/>
    <col min="5899" max="6145" width="8.85546875" style="53"/>
    <col min="6146" max="6146" width="56.28515625" style="53" customWidth="1"/>
    <col min="6147" max="6147" width="8.85546875" style="53"/>
    <col min="6148" max="6148" width="6.7109375" style="53" customWidth="1"/>
    <col min="6149" max="6149" width="12.5703125" style="53" customWidth="1"/>
    <col min="6150" max="6150" width="6.7109375" style="53" customWidth="1"/>
    <col min="6151" max="6151" width="11.5703125" style="53" customWidth="1"/>
    <col min="6152" max="6153" width="8.85546875" style="53"/>
    <col min="6154" max="6154" width="10.5703125" style="53" bestFit="1" customWidth="1"/>
    <col min="6155" max="6401" width="8.85546875" style="53"/>
    <col min="6402" max="6402" width="56.28515625" style="53" customWidth="1"/>
    <col min="6403" max="6403" width="8.85546875" style="53"/>
    <col min="6404" max="6404" width="6.7109375" style="53" customWidth="1"/>
    <col min="6405" max="6405" width="12.5703125" style="53" customWidth="1"/>
    <col min="6406" max="6406" width="6.7109375" style="53" customWidth="1"/>
    <col min="6407" max="6407" width="11.5703125" style="53" customWidth="1"/>
    <col min="6408" max="6409" width="8.85546875" style="53"/>
    <col min="6410" max="6410" width="10.5703125" style="53" bestFit="1" customWidth="1"/>
    <col min="6411" max="6657" width="8.85546875" style="53"/>
    <col min="6658" max="6658" width="56.28515625" style="53" customWidth="1"/>
    <col min="6659" max="6659" width="8.85546875" style="53"/>
    <col min="6660" max="6660" width="6.7109375" style="53" customWidth="1"/>
    <col min="6661" max="6661" width="12.5703125" style="53" customWidth="1"/>
    <col min="6662" max="6662" width="6.7109375" style="53" customWidth="1"/>
    <col min="6663" max="6663" width="11.5703125" style="53" customWidth="1"/>
    <col min="6664" max="6665" width="8.85546875" style="53"/>
    <col min="6666" max="6666" width="10.5703125" style="53" bestFit="1" customWidth="1"/>
    <col min="6667" max="6913" width="8.85546875" style="53"/>
    <col min="6914" max="6914" width="56.28515625" style="53" customWidth="1"/>
    <col min="6915" max="6915" width="8.85546875" style="53"/>
    <col min="6916" max="6916" width="6.7109375" style="53" customWidth="1"/>
    <col min="6917" max="6917" width="12.5703125" style="53" customWidth="1"/>
    <col min="6918" max="6918" width="6.7109375" style="53" customWidth="1"/>
    <col min="6919" max="6919" width="11.5703125" style="53" customWidth="1"/>
    <col min="6920" max="6921" width="8.85546875" style="53"/>
    <col min="6922" max="6922" width="10.5703125" style="53" bestFit="1" customWidth="1"/>
    <col min="6923" max="7169" width="8.85546875" style="53"/>
    <col min="7170" max="7170" width="56.28515625" style="53" customWidth="1"/>
    <col min="7171" max="7171" width="8.85546875" style="53"/>
    <col min="7172" max="7172" width="6.7109375" style="53" customWidth="1"/>
    <col min="7173" max="7173" width="12.5703125" style="53" customWidth="1"/>
    <col min="7174" max="7174" width="6.7109375" style="53" customWidth="1"/>
    <col min="7175" max="7175" width="11.5703125" style="53" customWidth="1"/>
    <col min="7176" max="7177" width="8.85546875" style="53"/>
    <col min="7178" max="7178" width="10.5703125" style="53" bestFit="1" customWidth="1"/>
    <col min="7179" max="7425" width="8.85546875" style="53"/>
    <col min="7426" max="7426" width="56.28515625" style="53" customWidth="1"/>
    <col min="7427" max="7427" width="8.85546875" style="53"/>
    <col min="7428" max="7428" width="6.7109375" style="53" customWidth="1"/>
    <col min="7429" max="7429" width="12.5703125" style="53" customWidth="1"/>
    <col min="7430" max="7430" width="6.7109375" style="53" customWidth="1"/>
    <col min="7431" max="7431" width="11.5703125" style="53" customWidth="1"/>
    <col min="7432" max="7433" width="8.85546875" style="53"/>
    <col min="7434" max="7434" width="10.5703125" style="53" bestFit="1" customWidth="1"/>
    <col min="7435" max="7681" width="8.85546875" style="53"/>
    <col min="7682" max="7682" width="56.28515625" style="53" customWidth="1"/>
    <col min="7683" max="7683" width="8.85546875" style="53"/>
    <col min="7684" max="7684" width="6.7109375" style="53" customWidth="1"/>
    <col min="7685" max="7685" width="12.5703125" style="53" customWidth="1"/>
    <col min="7686" max="7686" width="6.7109375" style="53" customWidth="1"/>
    <col min="7687" max="7687" width="11.5703125" style="53" customWidth="1"/>
    <col min="7688" max="7689" width="8.85546875" style="53"/>
    <col min="7690" max="7690" width="10.5703125" style="53" bestFit="1" customWidth="1"/>
    <col min="7691" max="7937" width="8.85546875" style="53"/>
    <col min="7938" max="7938" width="56.28515625" style="53" customWidth="1"/>
    <col min="7939" max="7939" width="8.85546875" style="53"/>
    <col min="7940" max="7940" width="6.7109375" style="53" customWidth="1"/>
    <col min="7941" max="7941" width="12.5703125" style="53" customWidth="1"/>
    <col min="7942" max="7942" width="6.7109375" style="53" customWidth="1"/>
    <col min="7943" max="7943" width="11.5703125" style="53" customWidth="1"/>
    <col min="7944" max="7945" width="8.85546875" style="53"/>
    <col min="7946" max="7946" width="10.5703125" style="53" bestFit="1" customWidth="1"/>
    <col min="7947" max="8193" width="8.85546875" style="53"/>
    <col min="8194" max="8194" width="56.28515625" style="53" customWidth="1"/>
    <col min="8195" max="8195" width="8.85546875" style="53"/>
    <col min="8196" max="8196" width="6.7109375" style="53" customWidth="1"/>
    <col min="8197" max="8197" width="12.5703125" style="53" customWidth="1"/>
    <col min="8198" max="8198" width="6.7109375" style="53" customWidth="1"/>
    <col min="8199" max="8199" width="11.5703125" style="53" customWidth="1"/>
    <col min="8200" max="8201" width="8.85546875" style="53"/>
    <col min="8202" max="8202" width="10.5703125" style="53" bestFit="1" customWidth="1"/>
    <col min="8203" max="8449" width="8.85546875" style="53"/>
    <col min="8450" max="8450" width="56.28515625" style="53" customWidth="1"/>
    <col min="8451" max="8451" width="8.85546875" style="53"/>
    <col min="8452" max="8452" width="6.7109375" style="53" customWidth="1"/>
    <col min="8453" max="8453" width="12.5703125" style="53" customWidth="1"/>
    <col min="8454" max="8454" width="6.7109375" style="53" customWidth="1"/>
    <col min="8455" max="8455" width="11.5703125" style="53" customWidth="1"/>
    <col min="8456" max="8457" width="8.85546875" style="53"/>
    <col min="8458" max="8458" width="10.5703125" style="53" bestFit="1" customWidth="1"/>
    <col min="8459" max="8705" width="8.85546875" style="53"/>
    <col min="8706" max="8706" width="56.28515625" style="53" customWidth="1"/>
    <col min="8707" max="8707" width="8.85546875" style="53"/>
    <col min="8708" max="8708" width="6.7109375" style="53" customWidth="1"/>
    <col min="8709" max="8709" width="12.5703125" style="53" customWidth="1"/>
    <col min="8710" max="8710" width="6.7109375" style="53" customWidth="1"/>
    <col min="8711" max="8711" width="11.5703125" style="53" customWidth="1"/>
    <col min="8712" max="8713" width="8.85546875" style="53"/>
    <col min="8714" max="8714" width="10.5703125" style="53" bestFit="1" customWidth="1"/>
    <col min="8715" max="8961" width="8.85546875" style="53"/>
    <col min="8962" max="8962" width="56.28515625" style="53" customWidth="1"/>
    <col min="8963" max="8963" width="8.85546875" style="53"/>
    <col min="8964" max="8964" width="6.7109375" style="53" customWidth="1"/>
    <col min="8965" max="8965" width="12.5703125" style="53" customWidth="1"/>
    <col min="8966" max="8966" width="6.7109375" style="53" customWidth="1"/>
    <col min="8967" max="8967" width="11.5703125" style="53" customWidth="1"/>
    <col min="8968" max="8969" width="8.85546875" style="53"/>
    <col min="8970" max="8970" width="10.5703125" style="53" bestFit="1" customWidth="1"/>
    <col min="8971" max="9217" width="8.85546875" style="53"/>
    <col min="9218" max="9218" width="56.28515625" style="53" customWidth="1"/>
    <col min="9219" max="9219" width="8.85546875" style="53"/>
    <col min="9220" max="9220" width="6.7109375" style="53" customWidth="1"/>
    <col min="9221" max="9221" width="12.5703125" style="53" customWidth="1"/>
    <col min="9222" max="9222" width="6.7109375" style="53" customWidth="1"/>
    <col min="9223" max="9223" width="11.5703125" style="53" customWidth="1"/>
    <col min="9224" max="9225" width="8.85546875" style="53"/>
    <col min="9226" max="9226" width="10.5703125" style="53" bestFit="1" customWidth="1"/>
    <col min="9227" max="9473" width="8.85546875" style="53"/>
    <col min="9474" max="9474" width="56.28515625" style="53" customWidth="1"/>
    <col min="9475" max="9475" width="8.85546875" style="53"/>
    <col min="9476" max="9476" width="6.7109375" style="53" customWidth="1"/>
    <col min="9477" max="9477" width="12.5703125" style="53" customWidth="1"/>
    <col min="9478" max="9478" width="6.7109375" style="53" customWidth="1"/>
    <col min="9479" max="9479" width="11.5703125" style="53" customWidth="1"/>
    <col min="9480" max="9481" width="8.85546875" style="53"/>
    <col min="9482" max="9482" width="10.5703125" style="53" bestFit="1" customWidth="1"/>
    <col min="9483" max="9729" width="8.85546875" style="53"/>
    <col min="9730" max="9730" width="56.28515625" style="53" customWidth="1"/>
    <col min="9731" max="9731" width="8.85546875" style="53"/>
    <col min="9732" max="9732" width="6.7109375" style="53" customWidth="1"/>
    <col min="9733" max="9733" width="12.5703125" style="53" customWidth="1"/>
    <col min="9734" max="9734" width="6.7109375" style="53" customWidth="1"/>
    <col min="9735" max="9735" width="11.5703125" style="53" customWidth="1"/>
    <col min="9736" max="9737" width="8.85546875" style="53"/>
    <col min="9738" max="9738" width="10.5703125" style="53" bestFit="1" customWidth="1"/>
    <col min="9739" max="9985" width="8.85546875" style="53"/>
    <col min="9986" max="9986" width="56.28515625" style="53" customWidth="1"/>
    <col min="9987" max="9987" width="8.85546875" style="53"/>
    <col min="9988" max="9988" width="6.7109375" style="53" customWidth="1"/>
    <col min="9989" max="9989" width="12.5703125" style="53" customWidth="1"/>
    <col min="9990" max="9990" width="6.7109375" style="53" customWidth="1"/>
    <col min="9991" max="9991" width="11.5703125" style="53" customWidth="1"/>
    <col min="9992" max="9993" width="8.85546875" style="53"/>
    <col min="9994" max="9994" width="10.5703125" style="53" bestFit="1" customWidth="1"/>
    <col min="9995" max="10241" width="8.85546875" style="53"/>
    <col min="10242" max="10242" width="56.28515625" style="53" customWidth="1"/>
    <col min="10243" max="10243" width="8.85546875" style="53"/>
    <col min="10244" max="10244" width="6.7109375" style="53" customWidth="1"/>
    <col min="10245" max="10245" width="12.5703125" style="53" customWidth="1"/>
    <col min="10246" max="10246" width="6.7109375" style="53" customWidth="1"/>
    <col min="10247" max="10247" width="11.5703125" style="53" customWidth="1"/>
    <col min="10248" max="10249" width="8.85546875" style="53"/>
    <col min="10250" max="10250" width="10.5703125" style="53" bestFit="1" customWidth="1"/>
    <col min="10251" max="10497" width="8.85546875" style="53"/>
    <col min="10498" max="10498" width="56.28515625" style="53" customWidth="1"/>
    <col min="10499" max="10499" width="8.85546875" style="53"/>
    <col min="10500" max="10500" width="6.7109375" style="53" customWidth="1"/>
    <col min="10501" max="10501" width="12.5703125" style="53" customWidth="1"/>
    <col min="10502" max="10502" width="6.7109375" style="53" customWidth="1"/>
    <col min="10503" max="10503" width="11.5703125" style="53" customWidth="1"/>
    <col min="10504" max="10505" width="8.85546875" style="53"/>
    <col min="10506" max="10506" width="10.5703125" style="53" bestFit="1" customWidth="1"/>
    <col min="10507" max="10753" width="8.85546875" style="53"/>
    <col min="10754" max="10754" width="56.28515625" style="53" customWidth="1"/>
    <col min="10755" max="10755" width="8.85546875" style="53"/>
    <col min="10756" max="10756" width="6.7109375" style="53" customWidth="1"/>
    <col min="10757" max="10757" width="12.5703125" style="53" customWidth="1"/>
    <col min="10758" max="10758" width="6.7109375" style="53" customWidth="1"/>
    <col min="10759" max="10759" width="11.5703125" style="53" customWidth="1"/>
    <col min="10760" max="10761" width="8.85546875" style="53"/>
    <col min="10762" max="10762" width="10.5703125" style="53" bestFit="1" customWidth="1"/>
    <col min="10763" max="11009" width="8.85546875" style="53"/>
    <col min="11010" max="11010" width="56.28515625" style="53" customWidth="1"/>
    <col min="11011" max="11011" width="8.85546875" style="53"/>
    <col min="11012" max="11012" width="6.7109375" style="53" customWidth="1"/>
    <col min="11013" max="11013" width="12.5703125" style="53" customWidth="1"/>
    <col min="11014" max="11014" width="6.7109375" style="53" customWidth="1"/>
    <col min="11015" max="11015" width="11.5703125" style="53" customWidth="1"/>
    <col min="11016" max="11017" width="8.85546875" style="53"/>
    <col min="11018" max="11018" width="10.5703125" style="53" bestFit="1" customWidth="1"/>
    <col min="11019" max="11265" width="8.85546875" style="53"/>
    <col min="11266" max="11266" width="56.28515625" style="53" customWidth="1"/>
    <col min="11267" max="11267" width="8.85546875" style="53"/>
    <col min="11268" max="11268" width="6.7109375" style="53" customWidth="1"/>
    <col min="11269" max="11269" width="12.5703125" style="53" customWidth="1"/>
    <col min="11270" max="11270" width="6.7109375" style="53" customWidth="1"/>
    <col min="11271" max="11271" width="11.5703125" style="53" customWidth="1"/>
    <col min="11272" max="11273" width="8.85546875" style="53"/>
    <col min="11274" max="11274" width="10.5703125" style="53" bestFit="1" customWidth="1"/>
    <col min="11275" max="11521" width="8.85546875" style="53"/>
    <col min="11522" max="11522" width="56.28515625" style="53" customWidth="1"/>
    <col min="11523" max="11523" width="8.85546875" style="53"/>
    <col min="11524" max="11524" width="6.7109375" style="53" customWidth="1"/>
    <col min="11525" max="11525" width="12.5703125" style="53" customWidth="1"/>
    <col min="11526" max="11526" width="6.7109375" style="53" customWidth="1"/>
    <col min="11527" max="11527" width="11.5703125" style="53" customWidth="1"/>
    <col min="11528" max="11529" width="8.85546875" style="53"/>
    <col min="11530" max="11530" width="10.5703125" style="53" bestFit="1" customWidth="1"/>
    <col min="11531" max="11777" width="8.85546875" style="53"/>
    <col min="11778" max="11778" width="56.28515625" style="53" customWidth="1"/>
    <col min="11779" max="11779" width="8.85546875" style="53"/>
    <col min="11780" max="11780" width="6.7109375" style="53" customWidth="1"/>
    <col min="11781" max="11781" width="12.5703125" style="53" customWidth="1"/>
    <col min="11782" max="11782" width="6.7109375" style="53" customWidth="1"/>
    <col min="11783" max="11783" width="11.5703125" style="53" customWidth="1"/>
    <col min="11784" max="11785" width="8.85546875" style="53"/>
    <col min="11786" max="11786" width="10.5703125" style="53" bestFit="1" customWidth="1"/>
    <col min="11787" max="12033" width="8.85546875" style="53"/>
    <col min="12034" max="12034" width="56.28515625" style="53" customWidth="1"/>
    <col min="12035" max="12035" width="8.85546875" style="53"/>
    <col min="12036" max="12036" width="6.7109375" style="53" customWidth="1"/>
    <col min="12037" max="12037" width="12.5703125" style="53" customWidth="1"/>
    <col min="12038" max="12038" width="6.7109375" style="53" customWidth="1"/>
    <col min="12039" max="12039" width="11.5703125" style="53" customWidth="1"/>
    <col min="12040" max="12041" width="8.85546875" style="53"/>
    <col min="12042" max="12042" width="10.5703125" style="53" bestFit="1" customWidth="1"/>
    <col min="12043" max="12289" width="8.85546875" style="53"/>
    <col min="12290" max="12290" width="56.28515625" style="53" customWidth="1"/>
    <col min="12291" max="12291" width="8.85546875" style="53"/>
    <col min="12292" max="12292" width="6.7109375" style="53" customWidth="1"/>
    <col min="12293" max="12293" width="12.5703125" style="53" customWidth="1"/>
    <col min="12294" max="12294" width="6.7109375" style="53" customWidth="1"/>
    <col min="12295" max="12295" width="11.5703125" style="53" customWidth="1"/>
    <col min="12296" max="12297" width="8.85546875" style="53"/>
    <col min="12298" max="12298" width="10.5703125" style="53" bestFit="1" customWidth="1"/>
    <col min="12299" max="12545" width="8.85546875" style="53"/>
    <col min="12546" max="12546" width="56.28515625" style="53" customWidth="1"/>
    <col min="12547" max="12547" width="8.85546875" style="53"/>
    <col min="12548" max="12548" width="6.7109375" style="53" customWidth="1"/>
    <col min="12549" max="12549" width="12.5703125" style="53" customWidth="1"/>
    <col min="12550" max="12550" width="6.7109375" style="53" customWidth="1"/>
    <col min="12551" max="12551" width="11.5703125" style="53" customWidth="1"/>
    <col min="12552" max="12553" width="8.85546875" style="53"/>
    <col min="12554" max="12554" width="10.5703125" style="53" bestFit="1" customWidth="1"/>
    <col min="12555" max="12801" width="8.85546875" style="53"/>
    <col min="12802" max="12802" width="56.28515625" style="53" customWidth="1"/>
    <col min="12803" max="12803" width="8.85546875" style="53"/>
    <col min="12804" max="12804" width="6.7109375" style="53" customWidth="1"/>
    <col min="12805" max="12805" width="12.5703125" style="53" customWidth="1"/>
    <col min="12806" max="12806" width="6.7109375" style="53" customWidth="1"/>
    <col min="12807" max="12807" width="11.5703125" style="53" customWidth="1"/>
    <col min="12808" max="12809" width="8.85546875" style="53"/>
    <col min="12810" max="12810" width="10.5703125" style="53" bestFit="1" customWidth="1"/>
    <col min="12811" max="13057" width="8.85546875" style="53"/>
    <col min="13058" max="13058" width="56.28515625" style="53" customWidth="1"/>
    <col min="13059" max="13059" width="8.85546875" style="53"/>
    <col min="13060" max="13060" width="6.7109375" style="53" customWidth="1"/>
    <col min="13061" max="13061" width="12.5703125" style="53" customWidth="1"/>
    <col min="13062" max="13062" width="6.7109375" style="53" customWidth="1"/>
    <col min="13063" max="13063" width="11.5703125" style="53" customWidth="1"/>
    <col min="13064" max="13065" width="8.85546875" style="53"/>
    <col min="13066" max="13066" width="10.5703125" style="53" bestFit="1" customWidth="1"/>
    <col min="13067" max="13313" width="8.85546875" style="53"/>
    <col min="13314" max="13314" width="56.28515625" style="53" customWidth="1"/>
    <col min="13315" max="13315" width="8.85546875" style="53"/>
    <col min="13316" max="13316" width="6.7109375" style="53" customWidth="1"/>
    <col min="13317" max="13317" width="12.5703125" style="53" customWidth="1"/>
    <col min="13318" max="13318" width="6.7109375" style="53" customWidth="1"/>
    <col min="13319" max="13319" width="11.5703125" style="53" customWidth="1"/>
    <col min="13320" max="13321" width="8.85546875" style="53"/>
    <col min="13322" max="13322" width="10.5703125" style="53" bestFit="1" customWidth="1"/>
    <col min="13323" max="13569" width="8.85546875" style="53"/>
    <col min="13570" max="13570" width="56.28515625" style="53" customWidth="1"/>
    <col min="13571" max="13571" width="8.85546875" style="53"/>
    <col min="13572" max="13572" width="6.7109375" style="53" customWidth="1"/>
    <col min="13573" max="13573" width="12.5703125" style="53" customWidth="1"/>
    <col min="13574" max="13574" width="6.7109375" style="53" customWidth="1"/>
    <col min="13575" max="13575" width="11.5703125" style="53" customWidth="1"/>
    <col min="13576" max="13577" width="8.85546875" style="53"/>
    <col min="13578" max="13578" width="10.5703125" style="53" bestFit="1" customWidth="1"/>
    <col min="13579" max="13825" width="8.85546875" style="53"/>
    <col min="13826" max="13826" width="56.28515625" style="53" customWidth="1"/>
    <col min="13827" max="13827" width="8.85546875" style="53"/>
    <col min="13828" max="13828" width="6.7109375" style="53" customWidth="1"/>
    <col min="13829" max="13829" width="12.5703125" style="53" customWidth="1"/>
    <col min="13830" max="13830" width="6.7109375" style="53" customWidth="1"/>
    <col min="13831" max="13831" width="11.5703125" style="53" customWidth="1"/>
    <col min="13832" max="13833" width="8.85546875" style="53"/>
    <col min="13834" max="13834" width="10.5703125" style="53" bestFit="1" customWidth="1"/>
    <col min="13835" max="14081" width="8.85546875" style="53"/>
    <col min="14082" max="14082" width="56.28515625" style="53" customWidth="1"/>
    <col min="14083" max="14083" width="8.85546875" style="53"/>
    <col min="14084" max="14084" width="6.7109375" style="53" customWidth="1"/>
    <col min="14085" max="14085" width="12.5703125" style="53" customWidth="1"/>
    <col min="14086" max="14086" width="6.7109375" style="53" customWidth="1"/>
    <col min="14087" max="14087" width="11.5703125" style="53" customWidth="1"/>
    <col min="14088" max="14089" width="8.85546875" style="53"/>
    <col min="14090" max="14090" width="10.5703125" style="53" bestFit="1" customWidth="1"/>
    <col min="14091" max="14337" width="8.85546875" style="53"/>
    <col min="14338" max="14338" width="56.28515625" style="53" customWidth="1"/>
    <col min="14339" max="14339" width="8.85546875" style="53"/>
    <col min="14340" max="14340" width="6.7109375" style="53" customWidth="1"/>
    <col min="14341" max="14341" width="12.5703125" style="53" customWidth="1"/>
    <col min="14342" max="14342" width="6.7109375" style="53" customWidth="1"/>
    <col min="14343" max="14343" width="11.5703125" style="53" customWidth="1"/>
    <col min="14344" max="14345" width="8.85546875" style="53"/>
    <col min="14346" max="14346" width="10.5703125" style="53" bestFit="1" customWidth="1"/>
    <col min="14347" max="14593" width="8.85546875" style="53"/>
    <col min="14594" max="14594" width="56.28515625" style="53" customWidth="1"/>
    <col min="14595" max="14595" width="8.85546875" style="53"/>
    <col min="14596" max="14596" width="6.7109375" style="53" customWidth="1"/>
    <col min="14597" max="14597" width="12.5703125" style="53" customWidth="1"/>
    <col min="14598" max="14598" width="6.7109375" style="53" customWidth="1"/>
    <col min="14599" max="14599" width="11.5703125" style="53" customWidth="1"/>
    <col min="14600" max="14601" width="8.85546875" style="53"/>
    <col min="14602" max="14602" width="10.5703125" style="53" bestFit="1" customWidth="1"/>
    <col min="14603" max="14849" width="8.85546875" style="53"/>
    <col min="14850" max="14850" width="56.28515625" style="53" customWidth="1"/>
    <col min="14851" max="14851" width="8.85546875" style="53"/>
    <col min="14852" max="14852" width="6.7109375" style="53" customWidth="1"/>
    <col min="14853" max="14853" width="12.5703125" style="53" customWidth="1"/>
    <col min="14854" max="14854" width="6.7109375" style="53" customWidth="1"/>
    <col min="14855" max="14855" width="11.5703125" style="53" customWidth="1"/>
    <col min="14856" max="14857" width="8.85546875" style="53"/>
    <col min="14858" max="14858" width="10.5703125" style="53" bestFit="1" customWidth="1"/>
    <col min="14859" max="15105" width="8.85546875" style="53"/>
    <col min="15106" max="15106" width="56.28515625" style="53" customWidth="1"/>
    <col min="15107" max="15107" width="8.85546875" style="53"/>
    <col min="15108" max="15108" width="6.7109375" style="53" customWidth="1"/>
    <col min="15109" max="15109" width="12.5703125" style="53" customWidth="1"/>
    <col min="15110" max="15110" width="6.7109375" style="53" customWidth="1"/>
    <col min="15111" max="15111" width="11.5703125" style="53" customWidth="1"/>
    <col min="15112" max="15113" width="8.85546875" style="53"/>
    <col min="15114" max="15114" width="10.5703125" style="53" bestFit="1" customWidth="1"/>
    <col min="15115" max="15361" width="8.85546875" style="53"/>
    <col min="15362" max="15362" width="56.28515625" style="53" customWidth="1"/>
    <col min="15363" max="15363" width="8.85546875" style="53"/>
    <col min="15364" max="15364" width="6.7109375" style="53" customWidth="1"/>
    <col min="15365" max="15365" width="12.5703125" style="53" customWidth="1"/>
    <col min="15366" max="15366" width="6.7109375" style="53" customWidth="1"/>
    <col min="15367" max="15367" width="11.5703125" style="53" customWidth="1"/>
    <col min="15368" max="15369" width="8.85546875" style="53"/>
    <col min="15370" max="15370" width="10.5703125" style="53" bestFit="1" customWidth="1"/>
    <col min="15371" max="15617" width="8.85546875" style="53"/>
    <col min="15618" max="15618" width="56.28515625" style="53" customWidth="1"/>
    <col min="15619" max="15619" width="8.85546875" style="53"/>
    <col min="15620" max="15620" width="6.7109375" style="53" customWidth="1"/>
    <col min="15621" max="15621" width="12.5703125" style="53" customWidth="1"/>
    <col min="15622" max="15622" width="6.7109375" style="53" customWidth="1"/>
    <col min="15623" max="15623" width="11.5703125" style="53" customWidth="1"/>
    <col min="15624" max="15625" width="8.85546875" style="53"/>
    <col min="15626" max="15626" width="10.5703125" style="53" bestFit="1" customWidth="1"/>
    <col min="15627" max="15873" width="8.85546875" style="53"/>
    <col min="15874" max="15874" width="56.28515625" style="53" customWidth="1"/>
    <col min="15875" max="15875" width="8.85546875" style="53"/>
    <col min="15876" max="15876" width="6.7109375" style="53" customWidth="1"/>
    <col min="15877" max="15877" width="12.5703125" style="53" customWidth="1"/>
    <col min="15878" max="15878" width="6.7109375" style="53" customWidth="1"/>
    <col min="15879" max="15879" width="11.5703125" style="53" customWidth="1"/>
    <col min="15880" max="15881" width="8.85546875" style="53"/>
    <col min="15882" max="15882" width="10.5703125" style="53" bestFit="1" customWidth="1"/>
    <col min="15883" max="16129" width="8.85546875" style="53"/>
    <col min="16130" max="16130" width="56.28515625" style="53" customWidth="1"/>
    <col min="16131" max="16131" width="8.85546875" style="53"/>
    <col min="16132" max="16132" width="6.7109375" style="53" customWidth="1"/>
    <col min="16133" max="16133" width="12.5703125" style="53" customWidth="1"/>
    <col min="16134" max="16134" width="6.7109375" style="53" customWidth="1"/>
    <col min="16135" max="16135" width="11.5703125" style="53" customWidth="1"/>
    <col min="16136" max="16137" width="8.85546875" style="53"/>
    <col min="16138" max="16138" width="10.5703125" style="53" bestFit="1" customWidth="1"/>
    <col min="16139" max="16384" width="8.85546875" style="53"/>
  </cols>
  <sheetData>
    <row r="1" spans="1:13">
      <c r="G1" s="52" t="s">
        <v>108</v>
      </c>
      <c r="M1" s="123"/>
    </row>
    <row r="2" spans="1:13">
      <c r="G2" s="52" t="s">
        <v>358</v>
      </c>
      <c r="M2" s="123"/>
    </row>
    <row r="3" spans="1:13">
      <c r="G3" s="52" t="s">
        <v>1</v>
      </c>
      <c r="M3" s="123"/>
    </row>
    <row r="4" spans="1:13">
      <c r="G4" s="52" t="s">
        <v>2</v>
      </c>
      <c r="M4" s="123"/>
    </row>
    <row r="5" spans="1:13">
      <c r="G5" s="9" t="s">
        <v>363</v>
      </c>
      <c r="M5" s="123"/>
    </row>
    <row r="6" spans="1:13">
      <c r="G6" s="9" t="s">
        <v>354</v>
      </c>
      <c r="M6" s="123"/>
    </row>
    <row r="7" spans="1:13">
      <c r="G7" s="9" t="s">
        <v>356</v>
      </c>
      <c r="M7" s="123"/>
    </row>
    <row r="8" spans="1:13">
      <c r="G8" s="9" t="s">
        <v>355</v>
      </c>
      <c r="M8" s="123"/>
    </row>
    <row r="9" spans="1:13" ht="18.75">
      <c r="G9" s="52" t="s">
        <v>357</v>
      </c>
      <c r="K9" s="124"/>
    </row>
    <row r="10" spans="1:13" ht="5.45" customHeight="1">
      <c r="G10" s="125"/>
    </row>
    <row r="11" spans="1:13" s="59" customFormat="1" ht="23.45" customHeight="1">
      <c r="A11" s="139" t="s">
        <v>109</v>
      </c>
      <c r="B11" s="139"/>
      <c r="C11" s="139"/>
      <c r="D11" s="139"/>
      <c r="E11" s="139"/>
      <c r="F11" s="139"/>
      <c r="G11" s="139"/>
    </row>
    <row r="12" spans="1:13" ht="18" customHeight="1">
      <c r="A12" s="140" t="s">
        <v>110</v>
      </c>
      <c r="B12" s="140"/>
      <c r="C12" s="140"/>
      <c r="D12" s="140"/>
      <c r="E12" s="140"/>
      <c r="F12" s="140"/>
      <c r="G12" s="140"/>
      <c r="J12" s="64"/>
    </row>
    <row r="13" spans="1:13" ht="21.6" customHeight="1">
      <c r="A13" s="141" t="s">
        <v>111</v>
      </c>
      <c r="B13" s="141"/>
      <c r="C13" s="141"/>
      <c r="D13" s="141"/>
      <c r="E13" s="141"/>
      <c r="F13" s="141"/>
      <c r="G13" s="141"/>
    </row>
    <row r="14" spans="1:13" ht="19.899999999999999" customHeight="1">
      <c r="A14" s="54"/>
      <c r="B14" s="54"/>
      <c r="C14" s="54"/>
      <c r="D14" s="54"/>
      <c r="E14" s="54"/>
      <c r="F14" s="54"/>
      <c r="G14" s="55" t="s">
        <v>112</v>
      </c>
    </row>
    <row r="15" spans="1:13" ht="67.900000000000006" customHeight="1">
      <c r="A15" s="56" t="s">
        <v>113</v>
      </c>
      <c r="B15" s="57" t="s">
        <v>114</v>
      </c>
      <c r="C15" s="57" t="s">
        <v>115</v>
      </c>
      <c r="D15" s="57" t="s">
        <v>116</v>
      </c>
      <c r="E15" s="57" t="s">
        <v>117</v>
      </c>
      <c r="F15" s="57" t="s">
        <v>118</v>
      </c>
      <c r="G15" s="58" t="s">
        <v>87</v>
      </c>
    </row>
    <row r="16" spans="1:13" ht="57" customHeight="1">
      <c r="A16" s="60"/>
      <c r="B16" s="61" t="s">
        <v>119</v>
      </c>
      <c r="C16" s="62">
        <v>932</v>
      </c>
      <c r="D16" s="62"/>
      <c r="E16" s="62"/>
      <c r="F16" s="62"/>
      <c r="G16" s="63">
        <f>G17</f>
        <v>1773.5</v>
      </c>
    </row>
    <row r="17" spans="1:7" ht="25.9" customHeight="1">
      <c r="A17" s="60" t="s">
        <v>120</v>
      </c>
      <c r="B17" s="61" t="s">
        <v>151</v>
      </c>
      <c r="C17" s="62">
        <v>932</v>
      </c>
      <c r="D17" s="65" t="s">
        <v>121</v>
      </c>
      <c r="E17" s="62"/>
      <c r="F17" s="62"/>
      <c r="G17" s="63">
        <f>G18+G21</f>
        <v>1773.5</v>
      </c>
    </row>
    <row r="18" spans="1:7" ht="41.45" customHeight="1">
      <c r="A18" s="60" t="s">
        <v>122</v>
      </c>
      <c r="B18" s="61" t="s">
        <v>123</v>
      </c>
      <c r="C18" s="62">
        <v>932</v>
      </c>
      <c r="D18" s="65" t="s">
        <v>124</v>
      </c>
      <c r="E18" s="62"/>
      <c r="F18" s="62"/>
      <c r="G18" s="63">
        <f>G19</f>
        <v>1116.2</v>
      </c>
    </row>
    <row r="19" spans="1:7" ht="30">
      <c r="A19" s="66" t="s">
        <v>125</v>
      </c>
      <c r="B19" s="67" t="s">
        <v>126</v>
      </c>
      <c r="C19" s="68">
        <v>932</v>
      </c>
      <c r="D19" s="69" t="s">
        <v>124</v>
      </c>
      <c r="E19" s="69" t="s">
        <v>127</v>
      </c>
      <c r="F19" s="68"/>
      <c r="G19" s="70">
        <f>G20</f>
        <v>1116.2</v>
      </c>
    </row>
    <row r="20" spans="1:7" ht="57" customHeight="1">
      <c r="A20" s="66" t="s">
        <v>128</v>
      </c>
      <c r="B20" s="67" t="s">
        <v>129</v>
      </c>
      <c r="C20" s="68">
        <v>932</v>
      </c>
      <c r="D20" s="69" t="s">
        <v>124</v>
      </c>
      <c r="E20" s="69" t="s">
        <v>127</v>
      </c>
      <c r="F20" s="68">
        <v>100</v>
      </c>
      <c r="G20" s="70">
        <v>1116.2</v>
      </c>
    </row>
    <row r="21" spans="1:7" ht="57">
      <c r="A21" s="60" t="s">
        <v>130</v>
      </c>
      <c r="B21" s="61" t="s">
        <v>131</v>
      </c>
      <c r="C21" s="62">
        <v>932</v>
      </c>
      <c r="D21" s="65" t="s">
        <v>132</v>
      </c>
      <c r="E21" s="62"/>
      <c r="F21" s="62"/>
      <c r="G21" s="63">
        <f>G22+G25+G27</f>
        <v>657.3</v>
      </c>
    </row>
    <row r="22" spans="1:7" ht="42" customHeight="1">
      <c r="A22" s="66" t="s">
        <v>133</v>
      </c>
      <c r="B22" s="67" t="s">
        <v>134</v>
      </c>
      <c r="C22" s="68">
        <v>932</v>
      </c>
      <c r="D22" s="69" t="s">
        <v>132</v>
      </c>
      <c r="E22" s="69" t="s">
        <v>135</v>
      </c>
      <c r="F22" s="62"/>
      <c r="G22" s="70">
        <f>G23+G24</f>
        <v>591.29999999999995</v>
      </c>
    </row>
    <row r="23" spans="1:7" ht="58.15" customHeight="1">
      <c r="A23" s="66" t="s">
        <v>136</v>
      </c>
      <c r="B23" s="67" t="s">
        <v>129</v>
      </c>
      <c r="C23" s="68">
        <v>932</v>
      </c>
      <c r="D23" s="69" t="s">
        <v>132</v>
      </c>
      <c r="E23" s="69" t="s">
        <v>135</v>
      </c>
      <c r="F23" s="68">
        <v>100</v>
      </c>
      <c r="G23" s="70">
        <v>483.2</v>
      </c>
    </row>
    <row r="24" spans="1:7" ht="37.9" customHeight="1">
      <c r="A24" s="66" t="s">
        <v>137</v>
      </c>
      <c r="B24" s="67" t="s">
        <v>138</v>
      </c>
      <c r="C24" s="68">
        <v>932</v>
      </c>
      <c r="D24" s="69" t="s">
        <v>132</v>
      </c>
      <c r="E24" s="69" t="s">
        <v>135</v>
      </c>
      <c r="F24" s="68">
        <v>200</v>
      </c>
      <c r="G24" s="70">
        <v>108.1</v>
      </c>
    </row>
    <row r="25" spans="1:7" ht="46.9" customHeight="1">
      <c r="A25" s="66" t="s">
        <v>139</v>
      </c>
      <c r="B25" s="67" t="s">
        <v>140</v>
      </c>
      <c r="C25" s="68">
        <v>932</v>
      </c>
      <c r="D25" s="69" t="s">
        <v>132</v>
      </c>
      <c r="E25" s="69" t="s">
        <v>141</v>
      </c>
      <c r="F25" s="68"/>
      <c r="G25" s="70">
        <f>G26</f>
        <v>6</v>
      </c>
    </row>
    <row r="26" spans="1:7" ht="61.15" customHeight="1">
      <c r="A26" s="66" t="s">
        <v>142</v>
      </c>
      <c r="B26" s="67" t="s">
        <v>129</v>
      </c>
      <c r="C26" s="68">
        <v>932</v>
      </c>
      <c r="D26" s="69" t="s">
        <v>132</v>
      </c>
      <c r="E26" s="69" t="s">
        <v>141</v>
      </c>
      <c r="F26" s="68">
        <v>100</v>
      </c>
      <c r="G26" s="70">
        <v>6</v>
      </c>
    </row>
    <row r="27" spans="1:7" ht="48" customHeight="1">
      <c r="A27" s="67" t="s">
        <v>144</v>
      </c>
      <c r="B27" s="67" t="s">
        <v>145</v>
      </c>
      <c r="C27" s="57">
        <v>932</v>
      </c>
      <c r="D27" s="69" t="s">
        <v>132</v>
      </c>
      <c r="E27" s="69" t="s">
        <v>146</v>
      </c>
      <c r="F27" s="57" t="s">
        <v>143</v>
      </c>
      <c r="G27" s="70">
        <f>G28</f>
        <v>60</v>
      </c>
    </row>
    <row r="28" spans="1:7" ht="24.6" customHeight="1">
      <c r="A28" s="67" t="s">
        <v>147</v>
      </c>
      <c r="B28" s="67" t="s">
        <v>148</v>
      </c>
      <c r="C28" s="57">
        <v>932</v>
      </c>
      <c r="D28" s="69" t="s">
        <v>132</v>
      </c>
      <c r="E28" s="69" t="s">
        <v>146</v>
      </c>
      <c r="F28" s="57" t="s">
        <v>149</v>
      </c>
      <c r="G28" s="70">
        <v>60</v>
      </c>
    </row>
    <row r="29" spans="1:7" ht="48" customHeight="1">
      <c r="A29" s="60"/>
      <c r="B29" s="61" t="s">
        <v>150</v>
      </c>
      <c r="C29" s="62">
        <v>886</v>
      </c>
      <c r="D29" s="62"/>
      <c r="E29" s="62"/>
      <c r="F29" s="62"/>
      <c r="G29" s="72">
        <f>G30+G46+G59+G63+G79+G86+G94+G98+G102</f>
        <v>33998.700000000004</v>
      </c>
    </row>
    <row r="30" spans="1:7" ht="29.45" customHeight="1">
      <c r="A30" s="60" t="s">
        <v>120</v>
      </c>
      <c r="B30" s="61" t="s">
        <v>151</v>
      </c>
      <c r="C30" s="62">
        <v>886</v>
      </c>
      <c r="D30" s="65" t="s">
        <v>121</v>
      </c>
      <c r="E30" s="62"/>
      <c r="F30" s="62"/>
      <c r="G30" s="63">
        <f>G31+G43</f>
        <v>4964.9999999999991</v>
      </c>
    </row>
    <row r="31" spans="1:7" ht="63.6" customHeight="1">
      <c r="A31" s="60" t="s">
        <v>122</v>
      </c>
      <c r="B31" s="73" t="s">
        <v>152</v>
      </c>
      <c r="C31" s="62">
        <v>886</v>
      </c>
      <c r="D31" s="65" t="s">
        <v>153</v>
      </c>
      <c r="E31" s="62"/>
      <c r="F31" s="62"/>
      <c r="G31" s="63">
        <f>G32+G35+G41+G38</f>
        <v>4954.9999999999991</v>
      </c>
    </row>
    <row r="32" spans="1:7" ht="25.9" customHeight="1">
      <c r="A32" s="66" t="s">
        <v>125</v>
      </c>
      <c r="B32" s="67" t="s">
        <v>154</v>
      </c>
      <c r="C32" s="68">
        <v>886</v>
      </c>
      <c r="D32" s="69" t="s">
        <v>153</v>
      </c>
      <c r="E32" s="69" t="s">
        <v>155</v>
      </c>
      <c r="F32" s="68"/>
      <c r="G32" s="70">
        <f>G33+G34</f>
        <v>1130</v>
      </c>
    </row>
    <row r="33" spans="1:7" ht="65.45" customHeight="1">
      <c r="A33" s="74" t="s">
        <v>128</v>
      </c>
      <c r="B33" s="67" t="s">
        <v>129</v>
      </c>
      <c r="C33" s="68">
        <v>886</v>
      </c>
      <c r="D33" s="69" t="s">
        <v>153</v>
      </c>
      <c r="E33" s="69" t="s">
        <v>155</v>
      </c>
      <c r="F33" s="68">
        <v>100</v>
      </c>
      <c r="G33" s="75">
        <v>1112</v>
      </c>
    </row>
    <row r="34" spans="1:7" ht="30.6" customHeight="1">
      <c r="A34" s="66" t="s">
        <v>156</v>
      </c>
      <c r="B34" s="67" t="s">
        <v>138</v>
      </c>
      <c r="C34" s="68">
        <v>886</v>
      </c>
      <c r="D34" s="69" t="s">
        <v>153</v>
      </c>
      <c r="E34" s="69" t="s">
        <v>155</v>
      </c>
      <c r="F34" s="68">
        <v>200</v>
      </c>
      <c r="G34" s="70">
        <v>18</v>
      </c>
    </row>
    <row r="35" spans="1:7" ht="39" customHeight="1">
      <c r="A35" s="66" t="s">
        <v>157</v>
      </c>
      <c r="B35" s="67" t="s">
        <v>158</v>
      </c>
      <c r="C35" s="68">
        <v>886</v>
      </c>
      <c r="D35" s="69" t="s">
        <v>153</v>
      </c>
      <c r="E35" s="69" t="s">
        <v>159</v>
      </c>
      <c r="F35" s="68"/>
      <c r="G35" s="70">
        <f>G36+G37</f>
        <v>3014.7999999999997</v>
      </c>
    </row>
    <row r="36" spans="1:7" ht="57" customHeight="1">
      <c r="A36" s="66" t="s">
        <v>160</v>
      </c>
      <c r="B36" s="76" t="s">
        <v>129</v>
      </c>
      <c r="C36" s="68">
        <v>886</v>
      </c>
      <c r="D36" s="69" t="s">
        <v>153</v>
      </c>
      <c r="E36" s="69" t="s">
        <v>159</v>
      </c>
      <c r="F36" s="68">
        <v>100</v>
      </c>
      <c r="G36" s="70">
        <v>3000.7</v>
      </c>
    </row>
    <row r="37" spans="1:7" ht="29.45" customHeight="1">
      <c r="A37" s="77" t="s">
        <v>161</v>
      </c>
      <c r="B37" s="78" t="s">
        <v>162</v>
      </c>
      <c r="C37" s="79">
        <v>886</v>
      </c>
      <c r="D37" s="80" t="s">
        <v>153</v>
      </c>
      <c r="E37" s="69" t="s">
        <v>159</v>
      </c>
      <c r="F37" s="79">
        <v>200</v>
      </c>
      <c r="G37" s="81">
        <v>14.1</v>
      </c>
    </row>
    <row r="38" spans="1:7" ht="58.9" customHeight="1">
      <c r="A38" s="67" t="s">
        <v>163</v>
      </c>
      <c r="B38" s="67" t="s">
        <v>352</v>
      </c>
      <c r="C38" s="57" t="s">
        <v>102</v>
      </c>
      <c r="D38" s="80" t="s">
        <v>153</v>
      </c>
      <c r="E38" s="69" t="s">
        <v>349</v>
      </c>
      <c r="F38" s="57" t="s">
        <v>143</v>
      </c>
      <c r="G38" s="70">
        <f>G39+G40</f>
        <v>804.19999999999993</v>
      </c>
    </row>
    <row r="39" spans="1:7" ht="66.599999999999994" customHeight="1">
      <c r="A39" s="67" t="s">
        <v>164</v>
      </c>
      <c r="B39" s="67" t="s">
        <v>129</v>
      </c>
      <c r="C39" s="57" t="s">
        <v>102</v>
      </c>
      <c r="D39" s="80" t="s">
        <v>153</v>
      </c>
      <c r="E39" s="69" t="s">
        <v>349</v>
      </c>
      <c r="F39" s="57" t="s">
        <v>165</v>
      </c>
      <c r="G39" s="70">
        <v>749.3</v>
      </c>
    </row>
    <row r="40" spans="1:7" ht="30" customHeight="1">
      <c r="A40" s="67" t="s">
        <v>166</v>
      </c>
      <c r="B40" s="67" t="s">
        <v>138</v>
      </c>
      <c r="C40" s="57" t="s">
        <v>102</v>
      </c>
      <c r="D40" s="80" t="s">
        <v>153</v>
      </c>
      <c r="E40" s="69" t="s">
        <v>349</v>
      </c>
      <c r="F40" s="57" t="s">
        <v>167</v>
      </c>
      <c r="G40" s="70">
        <v>54.9</v>
      </c>
    </row>
    <row r="41" spans="1:7" ht="61.15" customHeight="1">
      <c r="A41" s="66" t="s">
        <v>168</v>
      </c>
      <c r="B41" s="67" t="s">
        <v>359</v>
      </c>
      <c r="C41" s="68">
        <v>886</v>
      </c>
      <c r="D41" s="80" t="s">
        <v>153</v>
      </c>
      <c r="E41" s="82" t="s">
        <v>350</v>
      </c>
      <c r="F41" s="68"/>
      <c r="G41" s="70">
        <f>G42</f>
        <v>6</v>
      </c>
    </row>
    <row r="42" spans="1:7" ht="31.9" customHeight="1">
      <c r="A42" s="66" t="s">
        <v>169</v>
      </c>
      <c r="B42" s="67" t="s">
        <v>138</v>
      </c>
      <c r="C42" s="68">
        <v>886</v>
      </c>
      <c r="D42" s="80" t="s">
        <v>153</v>
      </c>
      <c r="E42" s="82" t="s">
        <v>350</v>
      </c>
      <c r="F42" s="68">
        <v>200</v>
      </c>
      <c r="G42" s="70">
        <v>6</v>
      </c>
    </row>
    <row r="43" spans="1:7" ht="19.899999999999999" customHeight="1">
      <c r="A43" s="83" t="s">
        <v>130</v>
      </c>
      <c r="B43" s="84" t="s">
        <v>170</v>
      </c>
      <c r="C43" s="85">
        <v>886</v>
      </c>
      <c r="D43" s="86" t="s">
        <v>171</v>
      </c>
      <c r="E43" s="79"/>
      <c r="F43" s="79"/>
      <c r="G43" s="87">
        <f>G44</f>
        <v>10</v>
      </c>
    </row>
    <row r="44" spans="1:7" ht="28.9" customHeight="1">
      <c r="A44" s="67" t="s">
        <v>133</v>
      </c>
      <c r="B44" s="67" t="s">
        <v>172</v>
      </c>
      <c r="C44" s="57" t="s">
        <v>102</v>
      </c>
      <c r="D44" s="57" t="s">
        <v>171</v>
      </c>
      <c r="E44" s="69" t="s">
        <v>173</v>
      </c>
      <c r="F44" s="57" t="s">
        <v>143</v>
      </c>
      <c r="G44" s="70">
        <f>G45</f>
        <v>10</v>
      </c>
    </row>
    <row r="45" spans="1:7" ht="24" customHeight="1">
      <c r="A45" s="78" t="s">
        <v>174</v>
      </c>
      <c r="B45" s="78" t="s">
        <v>148</v>
      </c>
      <c r="C45" s="88" t="s">
        <v>102</v>
      </c>
      <c r="D45" s="88" t="s">
        <v>171</v>
      </c>
      <c r="E45" s="69" t="s">
        <v>173</v>
      </c>
      <c r="F45" s="88" t="s">
        <v>149</v>
      </c>
      <c r="G45" s="70">
        <v>10</v>
      </c>
    </row>
    <row r="46" spans="1:7" ht="32.450000000000003" customHeight="1">
      <c r="A46" s="84" t="s">
        <v>175</v>
      </c>
      <c r="B46" s="84" t="s">
        <v>176</v>
      </c>
      <c r="C46" s="89" t="s">
        <v>102</v>
      </c>
      <c r="D46" s="89" t="s">
        <v>177</v>
      </c>
      <c r="E46" s="89" t="s">
        <v>143</v>
      </c>
      <c r="F46" s="89" t="s">
        <v>143</v>
      </c>
      <c r="G46" s="63">
        <f>G47+G50</f>
        <v>290</v>
      </c>
    </row>
    <row r="47" spans="1:7" ht="46.9" customHeight="1">
      <c r="A47" s="61" t="s">
        <v>178</v>
      </c>
      <c r="B47" s="61" t="s">
        <v>179</v>
      </c>
      <c r="C47" s="71" t="s">
        <v>102</v>
      </c>
      <c r="D47" s="71" t="s">
        <v>180</v>
      </c>
      <c r="E47" s="71" t="s">
        <v>143</v>
      </c>
      <c r="F47" s="71" t="s">
        <v>143</v>
      </c>
      <c r="G47" s="63">
        <f>G48</f>
        <v>30</v>
      </c>
    </row>
    <row r="48" spans="1:7" ht="73.150000000000006" customHeight="1">
      <c r="A48" s="67" t="s">
        <v>181</v>
      </c>
      <c r="B48" s="67" t="s">
        <v>182</v>
      </c>
      <c r="C48" s="57" t="s">
        <v>102</v>
      </c>
      <c r="D48" s="57" t="s">
        <v>180</v>
      </c>
      <c r="E48" s="69" t="s">
        <v>183</v>
      </c>
      <c r="F48" s="57" t="s">
        <v>143</v>
      </c>
      <c r="G48" s="70">
        <f>G49</f>
        <v>30</v>
      </c>
    </row>
    <row r="49" spans="1:7" ht="43.9" customHeight="1">
      <c r="A49" s="67" t="s">
        <v>184</v>
      </c>
      <c r="B49" s="67" t="s">
        <v>138</v>
      </c>
      <c r="C49" s="57" t="s">
        <v>102</v>
      </c>
      <c r="D49" s="57" t="s">
        <v>180</v>
      </c>
      <c r="E49" s="69" t="s">
        <v>183</v>
      </c>
      <c r="F49" s="57" t="s">
        <v>167</v>
      </c>
      <c r="G49" s="70">
        <v>30</v>
      </c>
    </row>
    <row r="50" spans="1:7" ht="36.6" customHeight="1">
      <c r="A50" s="61" t="s">
        <v>185</v>
      </c>
      <c r="B50" s="61" t="s">
        <v>186</v>
      </c>
      <c r="C50" s="71" t="s">
        <v>102</v>
      </c>
      <c r="D50" s="71" t="s">
        <v>187</v>
      </c>
      <c r="E50" s="71" t="s">
        <v>143</v>
      </c>
      <c r="F50" s="71" t="s">
        <v>143</v>
      </c>
      <c r="G50" s="63">
        <f>G53+G51+G57+G55</f>
        <v>260</v>
      </c>
    </row>
    <row r="51" spans="1:7" ht="60">
      <c r="A51" s="67" t="s">
        <v>188</v>
      </c>
      <c r="B51" s="67" t="s">
        <v>189</v>
      </c>
      <c r="C51" s="57" t="s">
        <v>102</v>
      </c>
      <c r="D51" s="57" t="s">
        <v>187</v>
      </c>
      <c r="E51" s="69" t="s">
        <v>190</v>
      </c>
      <c r="F51" s="57" t="s">
        <v>143</v>
      </c>
      <c r="G51" s="70">
        <f>G52</f>
        <v>10</v>
      </c>
    </row>
    <row r="52" spans="1:7" ht="36" customHeight="1">
      <c r="A52" s="67" t="s">
        <v>191</v>
      </c>
      <c r="B52" s="67" t="s">
        <v>138</v>
      </c>
      <c r="C52" s="57" t="s">
        <v>102</v>
      </c>
      <c r="D52" s="57" t="s">
        <v>187</v>
      </c>
      <c r="E52" s="69" t="s">
        <v>190</v>
      </c>
      <c r="F52" s="57" t="s">
        <v>167</v>
      </c>
      <c r="G52" s="70">
        <v>10</v>
      </c>
    </row>
    <row r="53" spans="1:7" ht="48" customHeight="1">
      <c r="A53" s="67" t="s">
        <v>192</v>
      </c>
      <c r="B53" s="67" t="s">
        <v>193</v>
      </c>
      <c r="C53" s="57" t="s">
        <v>102</v>
      </c>
      <c r="D53" s="57" t="s">
        <v>187</v>
      </c>
      <c r="E53" s="69" t="s">
        <v>194</v>
      </c>
      <c r="F53" s="57" t="s">
        <v>143</v>
      </c>
      <c r="G53" s="70">
        <f>G54</f>
        <v>100</v>
      </c>
    </row>
    <row r="54" spans="1:7" ht="41.45" customHeight="1">
      <c r="A54" s="67" t="s">
        <v>195</v>
      </c>
      <c r="B54" s="67" t="s">
        <v>138</v>
      </c>
      <c r="C54" s="57" t="s">
        <v>102</v>
      </c>
      <c r="D54" s="57" t="s">
        <v>187</v>
      </c>
      <c r="E54" s="69" t="s">
        <v>194</v>
      </c>
      <c r="F54" s="57" t="s">
        <v>167</v>
      </c>
      <c r="G54" s="70">
        <v>100</v>
      </c>
    </row>
    <row r="55" spans="1:7" ht="75.599999999999994" customHeight="1">
      <c r="A55" s="67" t="s">
        <v>196</v>
      </c>
      <c r="B55" s="67" t="s">
        <v>197</v>
      </c>
      <c r="C55" s="57" t="s">
        <v>102</v>
      </c>
      <c r="D55" s="57" t="s">
        <v>187</v>
      </c>
      <c r="E55" s="69" t="s">
        <v>198</v>
      </c>
      <c r="F55" s="57" t="s">
        <v>143</v>
      </c>
      <c r="G55" s="70">
        <f>G56</f>
        <v>30</v>
      </c>
    </row>
    <row r="56" spans="1:7" ht="40.9" customHeight="1">
      <c r="A56" s="67" t="s">
        <v>199</v>
      </c>
      <c r="B56" s="67" t="s">
        <v>138</v>
      </c>
      <c r="C56" s="57" t="s">
        <v>102</v>
      </c>
      <c r="D56" s="57" t="s">
        <v>187</v>
      </c>
      <c r="E56" s="69" t="s">
        <v>198</v>
      </c>
      <c r="F56" s="57" t="s">
        <v>167</v>
      </c>
      <c r="G56" s="70">
        <v>30</v>
      </c>
    </row>
    <row r="57" spans="1:7" ht="69" customHeight="1">
      <c r="A57" s="67" t="s">
        <v>200</v>
      </c>
      <c r="B57" s="67" t="s">
        <v>201</v>
      </c>
      <c r="C57" s="57" t="s">
        <v>102</v>
      </c>
      <c r="D57" s="57" t="s">
        <v>187</v>
      </c>
      <c r="E57" s="69" t="s">
        <v>202</v>
      </c>
      <c r="F57" s="57" t="s">
        <v>143</v>
      </c>
      <c r="G57" s="70">
        <f>G58</f>
        <v>120</v>
      </c>
    </row>
    <row r="58" spans="1:7" ht="41.45" customHeight="1">
      <c r="A58" s="67" t="s">
        <v>203</v>
      </c>
      <c r="B58" s="67" t="s">
        <v>138</v>
      </c>
      <c r="C58" s="57" t="s">
        <v>102</v>
      </c>
      <c r="D58" s="57" t="s">
        <v>187</v>
      </c>
      <c r="E58" s="69" t="s">
        <v>202</v>
      </c>
      <c r="F58" s="57" t="s">
        <v>167</v>
      </c>
      <c r="G58" s="70">
        <v>120</v>
      </c>
    </row>
    <row r="59" spans="1:7" ht="24.6" customHeight="1">
      <c r="A59" s="61" t="s">
        <v>204</v>
      </c>
      <c r="B59" s="61" t="s">
        <v>205</v>
      </c>
      <c r="C59" s="71" t="s">
        <v>102</v>
      </c>
      <c r="D59" s="71" t="s">
        <v>206</v>
      </c>
      <c r="E59" s="71" t="s">
        <v>143</v>
      </c>
      <c r="F59" s="71" t="s">
        <v>143</v>
      </c>
      <c r="G59" s="90">
        <f>G60</f>
        <v>6230.8</v>
      </c>
    </row>
    <row r="60" spans="1:7" ht="27.6" customHeight="1">
      <c r="A60" s="61" t="s">
        <v>207</v>
      </c>
      <c r="B60" s="61" t="s">
        <v>208</v>
      </c>
      <c r="C60" s="71" t="s">
        <v>102</v>
      </c>
      <c r="D60" s="71" t="s">
        <v>209</v>
      </c>
      <c r="E60" s="71" t="s">
        <v>143</v>
      </c>
      <c r="F60" s="71" t="s">
        <v>143</v>
      </c>
      <c r="G60" s="63">
        <f>G61</f>
        <v>6230.8</v>
      </c>
    </row>
    <row r="61" spans="1:7" ht="69" customHeight="1">
      <c r="A61" s="67" t="s">
        <v>210</v>
      </c>
      <c r="B61" s="67" t="s">
        <v>211</v>
      </c>
      <c r="C61" s="57" t="s">
        <v>102</v>
      </c>
      <c r="D61" s="57" t="s">
        <v>209</v>
      </c>
      <c r="E61" s="69" t="s">
        <v>212</v>
      </c>
      <c r="F61" s="57" t="s">
        <v>143</v>
      </c>
      <c r="G61" s="63">
        <f>G62</f>
        <v>6230.8</v>
      </c>
    </row>
    <row r="62" spans="1:7" ht="40.15" customHeight="1">
      <c r="A62" s="67" t="s">
        <v>213</v>
      </c>
      <c r="B62" s="67" t="s">
        <v>138</v>
      </c>
      <c r="C62" s="57" t="s">
        <v>102</v>
      </c>
      <c r="D62" s="57" t="s">
        <v>209</v>
      </c>
      <c r="E62" s="69" t="s">
        <v>212</v>
      </c>
      <c r="F62" s="57" t="s">
        <v>167</v>
      </c>
      <c r="G62" s="91">
        <v>6230.8</v>
      </c>
    </row>
    <row r="63" spans="1:7" ht="24.6" customHeight="1">
      <c r="A63" s="61" t="s">
        <v>214</v>
      </c>
      <c r="B63" s="61" t="s">
        <v>215</v>
      </c>
      <c r="C63" s="71" t="s">
        <v>102</v>
      </c>
      <c r="D63" s="71" t="s">
        <v>216</v>
      </c>
      <c r="E63" s="71" t="s">
        <v>143</v>
      </c>
      <c r="F63" s="71" t="s">
        <v>143</v>
      </c>
      <c r="G63" s="63">
        <f>G64</f>
        <v>19822.400000000001</v>
      </c>
    </row>
    <row r="64" spans="1:7" ht="30" customHeight="1">
      <c r="A64" s="61" t="s">
        <v>217</v>
      </c>
      <c r="B64" s="61" t="s">
        <v>218</v>
      </c>
      <c r="C64" s="71" t="s">
        <v>102</v>
      </c>
      <c r="D64" s="71" t="s">
        <v>219</v>
      </c>
      <c r="E64" s="71" t="s">
        <v>143</v>
      </c>
      <c r="F64" s="71" t="s">
        <v>143</v>
      </c>
      <c r="G64" s="63">
        <f>G65+G67+G69+G71+G73+G75+G77</f>
        <v>19822.400000000001</v>
      </c>
    </row>
    <row r="65" spans="1:7" ht="54.6" customHeight="1">
      <c r="A65" s="67" t="s">
        <v>220</v>
      </c>
      <c r="B65" s="67" t="s">
        <v>221</v>
      </c>
      <c r="C65" s="57" t="s">
        <v>102</v>
      </c>
      <c r="D65" s="57" t="s">
        <v>219</v>
      </c>
      <c r="E65" s="69" t="s">
        <v>222</v>
      </c>
      <c r="F65" s="57" t="s">
        <v>143</v>
      </c>
      <c r="G65" s="70">
        <v>105</v>
      </c>
    </row>
    <row r="66" spans="1:7" ht="35.450000000000003" customHeight="1">
      <c r="A66" s="67" t="s">
        <v>223</v>
      </c>
      <c r="B66" s="67" t="s">
        <v>138</v>
      </c>
      <c r="C66" s="57" t="s">
        <v>102</v>
      </c>
      <c r="D66" s="57" t="s">
        <v>219</v>
      </c>
      <c r="E66" s="69" t="s">
        <v>222</v>
      </c>
      <c r="F66" s="57" t="s">
        <v>167</v>
      </c>
      <c r="G66" s="70">
        <v>105</v>
      </c>
    </row>
    <row r="67" spans="1:7" ht="45" customHeight="1">
      <c r="A67" s="78" t="s">
        <v>224</v>
      </c>
      <c r="B67" s="67" t="s">
        <v>225</v>
      </c>
      <c r="C67" s="57" t="s">
        <v>102</v>
      </c>
      <c r="D67" s="57" t="s">
        <v>219</v>
      </c>
      <c r="E67" s="69" t="s">
        <v>226</v>
      </c>
      <c r="F67" s="57" t="s">
        <v>143</v>
      </c>
      <c r="G67" s="70">
        <f>G68</f>
        <v>350.6</v>
      </c>
    </row>
    <row r="68" spans="1:7" ht="42.6" customHeight="1">
      <c r="A68" s="67" t="s">
        <v>227</v>
      </c>
      <c r="B68" s="67" t="s">
        <v>138</v>
      </c>
      <c r="C68" s="57" t="s">
        <v>102</v>
      </c>
      <c r="D68" s="57" t="s">
        <v>219</v>
      </c>
      <c r="E68" s="69" t="s">
        <v>226</v>
      </c>
      <c r="F68" s="57" t="s">
        <v>167</v>
      </c>
      <c r="G68" s="70">
        <v>350.6</v>
      </c>
    </row>
    <row r="69" spans="1:7" ht="136.9" customHeight="1">
      <c r="A69" s="67" t="s">
        <v>228</v>
      </c>
      <c r="B69" s="92" t="s">
        <v>229</v>
      </c>
      <c r="C69" s="57" t="s">
        <v>102</v>
      </c>
      <c r="D69" s="57" t="s">
        <v>219</v>
      </c>
      <c r="E69" s="69" t="s">
        <v>230</v>
      </c>
      <c r="F69" s="57" t="s">
        <v>143</v>
      </c>
      <c r="G69" s="70">
        <f>G70</f>
        <v>836.9</v>
      </c>
    </row>
    <row r="70" spans="1:7" ht="43.9" customHeight="1">
      <c r="A70" s="67" t="s">
        <v>231</v>
      </c>
      <c r="B70" s="67" t="s">
        <v>138</v>
      </c>
      <c r="C70" s="57" t="s">
        <v>102</v>
      </c>
      <c r="D70" s="57" t="s">
        <v>219</v>
      </c>
      <c r="E70" s="69" t="s">
        <v>230</v>
      </c>
      <c r="F70" s="57" t="s">
        <v>167</v>
      </c>
      <c r="G70" s="70">
        <v>836.9</v>
      </c>
    </row>
    <row r="71" spans="1:7" ht="62.45" customHeight="1">
      <c r="A71" s="67" t="s">
        <v>232</v>
      </c>
      <c r="B71" s="67" t="s">
        <v>233</v>
      </c>
      <c r="C71" s="57" t="s">
        <v>102</v>
      </c>
      <c r="D71" s="57" t="s">
        <v>219</v>
      </c>
      <c r="E71" s="69" t="s">
        <v>234</v>
      </c>
      <c r="F71" s="57" t="s">
        <v>143</v>
      </c>
      <c r="G71" s="70">
        <f>G72</f>
        <v>50</v>
      </c>
    </row>
    <row r="72" spans="1:7" ht="34.9" customHeight="1">
      <c r="A72" s="67" t="s">
        <v>235</v>
      </c>
      <c r="B72" s="67" t="s">
        <v>138</v>
      </c>
      <c r="C72" s="57" t="s">
        <v>102</v>
      </c>
      <c r="D72" s="57" t="s">
        <v>219</v>
      </c>
      <c r="E72" s="69" t="s">
        <v>234</v>
      </c>
      <c r="F72" s="57" t="s">
        <v>167</v>
      </c>
      <c r="G72" s="70">
        <v>50</v>
      </c>
    </row>
    <row r="73" spans="1:7" ht="37.9" customHeight="1">
      <c r="A73" s="67" t="s">
        <v>236</v>
      </c>
      <c r="B73" s="67" t="s">
        <v>237</v>
      </c>
      <c r="C73" s="57" t="s">
        <v>102</v>
      </c>
      <c r="D73" s="57" t="s">
        <v>219</v>
      </c>
      <c r="E73" s="69" t="s">
        <v>238</v>
      </c>
      <c r="F73" s="57" t="s">
        <v>143</v>
      </c>
      <c r="G73" s="70">
        <f>G74</f>
        <v>15895.5</v>
      </c>
    </row>
    <row r="74" spans="1:7" ht="31.9" customHeight="1">
      <c r="A74" s="67" t="s">
        <v>239</v>
      </c>
      <c r="B74" s="67" t="s">
        <v>138</v>
      </c>
      <c r="C74" s="57" t="s">
        <v>102</v>
      </c>
      <c r="D74" s="57" t="s">
        <v>219</v>
      </c>
      <c r="E74" s="69" t="s">
        <v>238</v>
      </c>
      <c r="F74" s="57" t="s">
        <v>167</v>
      </c>
      <c r="G74" s="70">
        <v>15895.5</v>
      </c>
    </row>
    <row r="75" spans="1:7" ht="35.450000000000003" customHeight="1">
      <c r="A75" s="67" t="s">
        <v>240</v>
      </c>
      <c r="B75" s="67" t="s">
        <v>241</v>
      </c>
      <c r="C75" s="57" t="s">
        <v>102</v>
      </c>
      <c r="D75" s="57" t="s">
        <v>219</v>
      </c>
      <c r="E75" s="69" t="s">
        <v>242</v>
      </c>
      <c r="F75" s="57" t="s">
        <v>143</v>
      </c>
      <c r="G75" s="70">
        <f>G76</f>
        <v>200</v>
      </c>
    </row>
    <row r="76" spans="1:7" ht="43.15" customHeight="1">
      <c r="A76" s="67" t="s">
        <v>243</v>
      </c>
      <c r="B76" s="67" t="s">
        <v>138</v>
      </c>
      <c r="C76" s="57" t="s">
        <v>102</v>
      </c>
      <c r="D76" s="57" t="s">
        <v>219</v>
      </c>
      <c r="E76" s="69" t="s">
        <v>242</v>
      </c>
      <c r="F76" s="57" t="s">
        <v>167</v>
      </c>
      <c r="G76" s="70">
        <v>200</v>
      </c>
    </row>
    <row r="77" spans="1:7" ht="63.6" customHeight="1">
      <c r="A77" s="67" t="s">
        <v>244</v>
      </c>
      <c r="B77" s="67" t="s">
        <v>353</v>
      </c>
      <c r="C77" s="57" t="s">
        <v>102</v>
      </c>
      <c r="D77" s="57" t="s">
        <v>219</v>
      </c>
      <c r="E77" s="69" t="s">
        <v>351</v>
      </c>
      <c r="F77" s="57" t="s">
        <v>143</v>
      </c>
      <c r="G77" s="70">
        <f>G78</f>
        <v>2384.4</v>
      </c>
    </row>
    <row r="78" spans="1:7" ht="42.6" customHeight="1">
      <c r="A78" s="67" t="s">
        <v>245</v>
      </c>
      <c r="B78" s="67" t="s">
        <v>138</v>
      </c>
      <c r="C78" s="57" t="s">
        <v>102</v>
      </c>
      <c r="D78" s="57" t="s">
        <v>219</v>
      </c>
      <c r="E78" s="69" t="s">
        <v>351</v>
      </c>
      <c r="F78" s="57" t="s">
        <v>167</v>
      </c>
      <c r="G78" s="70">
        <v>2384.4</v>
      </c>
    </row>
    <row r="79" spans="1:7" ht="25.9" customHeight="1">
      <c r="A79" s="61" t="s">
        <v>246</v>
      </c>
      <c r="B79" s="61" t="s">
        <v>247</v>
      </c>
      <c r="C79" s="71" t="s">
        <v>102</v>
      </c>
      <c r="D79" s="71" t="s">
        <v>248</v>
      </c>
      <c r="E79" s="71"/>
      <c r="F79" s="71" t="s">
        <v>143</v>
      </c>
      <c r="G79" s="63">
        <f>G80+G83</f>
        <v>90</v>
      </c>
    </row>
    <row r="80" spans="1:7" ht="42.6" customHeight="1">
      <c r="A80" s="61" t="s">
        <v>249</v>
      </c>
      <c r="B80" s="61" t="s">
        <v>250</v>
      </c>
      <c r="C80" s="71" t="s">
        <v>102</v>
      </c>
      <c r="D80" s="71" t="s">
        <v>251</v>
      </c>
      <c r="E80" s="71"/>
      <c r="F80" s="71" t="s">
        <v>143</v>
      </c>
      <c r="G80" s="63">
        <f>G81</f>
        <v>60</v>
      </c>
    </row>
    <row r="81" spans="1:7" ht="76.900000000000006" customHeight="1">
      <c r="A81" s="67" t="s">
        <v>252</v>
      </c>
      <c r="B81" s="67" t="s">
        <v>253</v>
      </c>
      <c r="C81" s="57" t="s">
        <v>102</v>
      </c>
      <c r="D81" s="57" t="s">
        <v>251</v>
      </c>
      <c r="E81" s="69" t="s">
        <v>254</v>
      </c>
      <c r="F81" s="57" t="s">
        <v>143</v>
      </c>
      <c r="G81" s="70">
        <f>G82</f>
        <v>60</v>
      </c>
    </row>
    <row r="82" spans="1:7" ht="40.15" customHeight="1">
      <c r="A82" s="67" t="s">
        <v>255</v>
      </c>
      <c r="B82" s="67" t="s">
        <v>138</v>
      </c>
      <c r="C82" s="57" t="s">
        <v>102</v>
      </c>
      <c r="D82" s="57" t="s">
        <v>251</v>
      </c>
      <c r="E82" s="69" t="s">
        <v>254</v>
      </c>
      <c r="F82" s="57" t="s">
        <v>167</v>
      </c>
      <c r="G82" s="70">
        <v>60</v>
      </c>
    </row>
    <row r="83" spans="1:7" ht="25.15" customHeight="1">
      <c r="A83" s="61" t="s">
        <v>256</v>
      </c>
      <c r="B83" s="61" t="s">
        <v>257</v>
      </c>
      <c r="C83" s="71" t="s">
        <v>102</v>
      </c>
      <c r="D83" s="71" t="s">
        <v>258</v>
      </c>
      <c r="E83" s="71"/>
      <c r="F83" s="71" t="s">
        <v>143</v>
      </c>
      <c r="G83" s="63">
        <f>G84</f>
        <v>30</v>
      </c>
    </row>
    <row r="84" spans="1:7" ht="49.15" customHeight="1">
      <c r="A84" s="61" t="s">
        <v>259</v>
      </c>
      <c r="B84" s="61" t="s">
        <v>260</v>
      </c>
      <c r="C84" s="71" t="s">
        <v>102</v>
      </c>
      <c r="D84" s="71" t="s">
        <v>258</v>
      </c>
      <c r="E84" s="93" t="str">
        <f>E85</f>
        <v>43100 00190</v>
      </c>
      <c r="F84" s="71" t="s">
        <v>143</v>
      </c>
      <c r="G84" s="63">
        <f>G85</f>
        <v>30</v>
      </c>
    </row>
    <row r="85" spans="1:7" ht="37.15" customHeight="1">
      <c r="A85" s="67" t="s">
        <v>261</v>
      </c>
      <c r="B85" s="67" t="s">
        <v>138</v>
      </c>
      <c r="C85" s="57" t="s">
        <v>102</v>
      </c>
      <c r="D85" s="57" t="s">
        <v>258</v>
      </c>
      <c r="E85" s="69" t="s">
        <v>262</v>
      </c>
      <c r="F85" s="57" t="s">
        <v>167</v>
      </c>
      <c r="G85" s="70">
        <v>30</v>
      </c>
    </row>
    <row r="86" spans="1:7" ht="31.9" customHeight="1">
      <c r="A86" s="61" t="s">
        <v>263</v>
      </c>
      <c r="B86" s="61" t="s">
        <v>264</v>
      </c>
      <c r="C86" s="71" t="s">
        <v>102</v>
      </c>
      <c r="D86" s="71" t="s">
        <v>265</v>
      </c>
      <c r="E86" s="71" t="s">
        <v>143</v>
      </c>
      <c r="F86" s="71" t="s">
        <v>143</v>
      </c>
      <c r="G86" s="63">
        <f>G87</f>
        <v>1735.1</v>
      </c>
    </row>
    <row r="87" spans="1:7" ht="22.15" customHeight="1">
      <c r="A87" s="61" t="s">
        <v>266</v>
      </c>
      <c r="B87" s="61" t="s">
        <v>267</v>
      </c>
      <c r="C87" s="71" t="s">
        <v>102</v>
      </c>
      <c r="D87" s="71" t="s">
        <v>268</v>
      </c>
      <c r="E87" s="71" t="s">
        <v>143</v>
      </c>
      <c r="F87" s="71" t="s">
        <v>143</v>
      </c>
      <c r="G87" s="63">
        <f>G88+G90+G92</f>
        <v>1735.1</v>
      </c>
    </row>
    <row r="88" spans="1:7" ht="36" customHeight="1">
      <c r="A88" s="67" t="s">
        <v>269</v>
      </c>
      <c r="B88" s="67" t="s">
        <v>270</v>
      </c>
      <c r="C88" s="57" t="s">
        <v>102</v>
      </c>
      <c r="D88" s="57" t="s">
        <v>268</v>
      </c>
      <c r="E88" s="69" t="s">
        <v>271</v>
      </c>
      <c r="F88" s="57" t="s">
        <v>143</v>
      </c>
      <c r="G88" s="70">
        <f>G89</f>
        <v>1237.0999999999999</v>
      </c>
    </row>
    <row r="89" spans="1:7" ht="37.9" customHeight="1">
      <c r="A89" s="67" t="s">
        <v>272</v>
      </c>
      <c r="B89" s="67" t="s">
        <v>138</v>
      </c>
      <c r="C89" s="57" t="s">
        <v>102</v>
      </c>
      <c r="D89" s="57" t="s">
        <v>268</v>
      </c>
      <c r="E89" s="69" t="s">
        <v>271</v>
      </c>
      <c r="F89" s="57" t="s">
        <v>167</v>
      </c>
      <c r="G89" s="70">
        <v>1237.0999999999999</v>
      </c>
    </row>
    <row r="90" spans="1:7" ht="25.15" customHeight="1">
      <c r="A90" s="67" t="s">
        <v>273</v>
      </c>
      <c r="B90" s="67" t="s">
        <v>274</v>
      </c>
      <c r="C90" s="57" t="s">
        <v>102</v>
      </c>
      <c r="D90" s="57" t="s">
        <v>268</v>
      </c>
      <c r="E90" s="69" t="s">
        <v>275</v>
      </c>
      <c r="F90" s="57" t="s">
        <v>143</v>
      </c>
      <c r="G90" s="70">
        <f>G91</f>
        <v>360</v>
      </c>
    </row>
    <row r="91" spans="1:7" ht="34.9" customHeight="1">
      <c r="A91" s="67" t="s">
        <v>276</v>
      </c>
      <c r="B91" s="67" t="s">
        <v>138</v>
      </c>
      <c r="C91" s="57" t="s">
        <v>102</v>
      </c>
      <c r="D91" s="57" t="s">
        <v>268</v>
      </c>
      <c r="E91" s="69" t="s">
        <v>275</v>
      </c>
      <c r="F91" s="57" t="s">
        <v>167</v>
      </c>
      <c r="G91" s="70">
        <v>360</v>
      </c>
    </row>
    <row r="92" spans="1:7" ht="42.6" customHeight="1">
      <c r="A92" s="67" t="s">
        <v>277</v>
      </c>
      <c r="B92" s="67" t="s">
        <v>278</v>
      </c>
      <c r="C92" s="57" t="s">
        <v>102</v>
      </c>
      <c r="D92" s="57" t="s">
        <v>268</v>
      </c>
      <c r="E92" s="69" t="s">
        <v>279</v>
      </c>
      <c r="F92" s="57" t="s">
        <v>143</v>
      </c>
      <c r="G92" s="70">
        <f>G93</f>
        <v>138</v>
      </c>
    </row>
    <row r="93" spans="1:7" ht="39.6" customHeight="1">
      <c r="A93" s="67" t="s">
        <v>280</v>
      </c>
      <c r="B93" s="67" t="s">
        <v>138</v>
      </c>
      <c r="C93" s="57" t="s">
        <v>102</v>
      </c>
      <c r="D93" s="57" t="s">
        <v>268</v>
      </c>
      <c r="E93" s="69" t="s">
        <v>279</v>
      </c>
      <c r="F93" s="57" t="s">
        <v>167</v>
      </c>
      <c r="G93" s="70">
        <v>138</v>
      </c>
    </row>
    <row r="94" spans="1:7" ht="20.45" customHeight="1">
      <c r="A94" s="61" t="s">
        <v>281</v>
      </c>
      <c r="B94" s="61" t="s">
        <v>282</v>
      </c>
      <c r="C94" s="71" t="s">
        <v>102</v>
      </c>
      <c r="D94" s="71" t="s">
        <v>283</v>
      </c>
      <c r="E94" s="71" t="s">
        <v>143</v>
      </c>
      <c r="F94" s="71" t="s">
        <v>143</v>
      </c>
      <c r="G94" s="63">
        <f>G95</f>
        <v>171.5</v>
      </c>
    </row>
    <row r="95" spans="1:7" ht="20.45" customHeight="1">
      <c r="A95" s="61" t="s">
        <v>284</v>
      </c>
      <c r="B95" s="61" t="s">
        <v>285</v>
      </c>
      <c r="C95" s="71" t="s">
        <v>102</v>
      </c>
      <c r="D95" s="71" t="s">
        <v>286</v>
      </c>
      <c r="E95" s="71" t="s">
        <v>143</v>
      </c>
      <c r="F95" s="71" t="s">
        <v>143</v>
      </c>
      <c r="G95" s="63">
        <f>G96</f>
        <v>171.5</v>
      </c>
    </row>
    <row r="96" spans="1:7" ht="51.6" customHeight="1">
      <c r="A96" s="67" t="s">
        <v>287</v>
      </c>
      <c r="B96" s="67" t="s">
        <v>288</v>
      </c>
      <c r="C96" s="57" t="s">
        <v>102</v>
      </c>
      <c r="D96" s="57" t="s">
        <v>286</v>
      </c>
      <c r="E96" s="69" t="s">
        <v>289</v>
      </c>
      <c r="F96" s="57" t="s">
        <v>143</v>
      </c>
      <c r="G96" s="63">
        <f>G97</f>
        <v>171.5</v>
      </c>
    </row>
    <row r="97" spans="1:7" ht="32.450000000000003" customHeight="1">
      <c r="A97" s="67" t="s">
        <v>290</v>
      </c>
      <c r="B97" s="67" t="s">
        <v>291</v>
      </c>
      <c r="C97" s="57" t="s">
        <v>102</v>
      </c>
      <c r="D97" s="57" t="s">
        <v>286</v>
      </c>
      <c r="E97" s="69" t="s">
        <v>289</v>
      </c>
      <c r="F97" s="57" t="s">
        <v>292</v>
      </c>
      <c r="G97" s="63">
        <v>171.5</v>
      </c>
    </row>
    <row r="98" spans="1:7" ht="19.899999999999999" customHeight="1">
      <c r="A98" s="61" t="s">
        <v>293</v>
      </c>
      <c r="B98" s="61" t="s">
        <v>294</v>
      </c>
      <c r="C98" s="71" t="s">
        <v>102</v>
      </c>
      <c r="D98" s="71" t="s">
        <v>295</v>
      </c>
      <c r="E98" s="71" t="s">
        <v>143</v>
      </c>
      <c r="F98" s="71" t="s">
        <v>143</v>
      </c>
      <c r="G98" s="63">
        <f>G99</f>
        <v>243.9</v>
      </c>
    </row>
    <row r="99" spans="1:7" ht="20.45" customHeight="1">
      <c r="A99" s="61" t="s">
        <v>296</v>
      </c>
      <c r="B99" s="61" t="s">
        <v>297</v>
      </c>
      <c r="C99" s="71" t="s">
        <v>102</v>
      </c>
      <c r="D99" s="71" t="s">
        <v>298</v>
      </c>
      <c r="E99" s="71" t="s">
        <v>143</v>
      </c>
      <c r="F99" s="71" t="s">
        <v>143</v>
      </c>
      <c r="G99" s="63">
        <f>G100</f>
        <v>243.9</v>
      </c>
    </row>
    <row r="100" spans="1:7" ht="30" customHeight="1">
      <c r="A100" s="67" t="s">
        <v>299</v>
      </c>
      <c r="B100" s="67" t="s">
        <v>300</v>
      </c>
      <c r="C100" s="57" t="s">
        <v>102</v>
      </c>
      <c r="D100" s="57" t="s">
        <v>298</v>
      </c>
      <c r="E100" s="69" t="s">
        <v>301</v>
      </c>
      <c r="F100" s="57" t="s">
        <v>143</v>
      </c>
      <c r="G100" s="70">
        <f>G101</f>
        <v>243.9</v>
      </c>
    </row>
    <row r="101" spans="1:7" ht="30" customHeight="1">
      <c r="A101" s="67" t="s">
        <v>302</v>
      </c>
      <c r="B101" s="67" t="s">
        <v>138</v>
      </c>
      <c r="C101" s="57" t="s">
        <v>102</v>
      </c>
      <c r="D101" s="57" t="s">
        <v>298</v>
      </c>
      <c r="E101" s="69" t="s">
        <v>301</v>
      </c>
      <c r="F101" s="57" t="s">
        <v>167</v>
      </c>
      <c r="G101" s="70">
        <v>243.9</v>
      </c>
    </row>
    <row r="102" spans="1:7" ht="20.45" customHeight="1">
      <c r="A102" s="61" t="s">
        <v>303</v>
      </c>
      <c r="B102" s="61" t="s">
        <v>304</v>
      </c>
      <c r="C102" s="71" t="s">
        <v>102</v>
      </c>
      <c r="D102" s="71" t="s">
        <v>305</v>
      </c>
      <c r="E102" s="71" t="s">
        <v>143</v>
      </c>
      <c r="F102" s="71" t="s">
        <v>143</v>
      </c>
      <c r="G102" s="63">
        <f>G103+G106</f>
        <v>450</v>
      </c>
    </row>
    <row r="103" spans="1:7" ht="21" customHeight="1">
      <c r="A103" s="61" t="s">
        <v>306</v>
      </c>
      <c r="B103" s="61" t="s">
        <v>307</v>
      </c>
      <c r="C103" s="71" t="s">
        <v>102</v>
      </c>
      <c r="D103" s="71" t="s">
        <v>308</v>
      </c>
      <c r="E103" s="71" t="s">
        <v>143</v>
      </c>
      <c r="F103" s="71" t="s">
        <v>143</v>
      </c>
      <c r="G103" s="63">
        <f>G104</f>
        <v>250</v>
      </c>
    </row>
    <row r="104" spans="1:7" ht="30.6" customHeight="1">
      <c r="A104" s="67" t="s">
        <v>309</v>
      </c>
      <c r="B104" s="67" t="s">
        <v>310</v>
      </c>
      <c r="C104" s="57" t="s">
        <v>102</v>
      </c>
      <c r="D104" s="57" t="s">
        <v>308</v>
      </c>
      <c r="E104" s="69" t="s">
        <v>311</v>
      </c>
      <c r="F104" s="57" t="s">
        <v>143</v>
      </c>
      <c r="G104" s="70">
        <f>G105</f>
        <v>250</v>
      </c>
    </row>
    <row r="105" spans="1:7" ht="36.6" customHeight="1">
      <c r="A105" s="78" t="s">
        <v>312</v>
      </c>
      <c r="B105" s="78" t="s">
        <v>138</v>
      </c>
      <c r="C105" s="88" t="s">
        <v>102</v>
      </c>
      <c r="D105" s="88" t="s">
        <v>308</v>
      </c>
      <c r="E105" s="69" t="s">
        <v>311</v>
      </c>
      <c r="F105" s="88" t="s">
        <v>167</v>
      </c>
      <c r="G105" s="81">
        <v>250</v>
      </c>
    </row>
    <row r="106" spans="1:7" ht="20.45" customHeight="1">
      <c r="A106" s="61" t="s">
        <v>313</v>
      </c>
      <c r="B106" s="61" t="s">
        <v>314</v>
      </c>
      <c r="C106" s="71" t="s">
        <v>102</v>
      </c>
      <c r="D106" s="71">
        <v>1204</v>
      </c>
      <c r="E106" s="71" t="s">
        <v>143</v>
      </c>
      <c r="F106" s="71" t="s">
        <v>143</v>
      </c>
      <c r="G106" s="63">
        <f>G107</f>
        <v>200</v>
      </c>
    </row>
    <row r="107" spans="1:7" ht="20.45" customHeight="1">
      <c r="A107" s="67" t="s">
        <v>315</v>
      </c>
      <c r="B107" s="67" t="s">
        <v>314</v>
      </c>
      <c r="C107" s="57" t="s">
        <v>102</v>
      </c>
      <c r="D107" s="57">
        <v>1204</v>
      </c>
      <c r="E107" s="69" t="s">
        <v>316</v>
      </c>
      <c r="F107" s="57" t="s">
        <v>143</v>
      </c>
      <c r="G107" s="70">
        <f>G108</f>
        <v>200</v>
      </c>
    </row>
    <row r="108" spans="1:7" ht="34.15" customHeight="1" thickBot="1">
      <c r="A108" s="78" t="s">
        <v>317</v>
      </c>
      <c r="B108" s="78" t="s">
        <v>138</v>
      </c>
      <c r="C108" s="88" t="s">
        <v>102</v>
      </c>
      <c r="D108" s="57">
        <v>1204</v>
      </c>
      <c r="E108" s="69" t="s">
        <v>316</v>
      </c>
      <c r="F108" s="88" t="s">
        <v>167</v>
      </c>
      <c r="G108" s="81">
        <v>200</v>
      </c>
    </row>
    <row r="109" spans="1:7" ht="20.45" customHeight="1" thickBot="1">
      <c r="A109" s="94"/>
      <c r="B109" s="95" t="s">
        <v>318</v>
      </c>
      <c r="C109" s="96"/>
      <c r="D109" s="96"/>
      <c r="E109" s="97"/>
      <c r="F109" s="96"/>
      <c r="G109" s="98">
        <f>G29+G16</f>
        <v>35772.200000000004</v>
      </c>
    </row>
    <row r="110" spans="1:7" ht="20.45" customHeight="1"/>
  </sheetData>
  <mergeCells count="3">
    <mergeCell ref="A11:G11"/>
    <mergeCell ref="A12:G12"/>
    <mergeCell ref="A13:G13"/>
  </mergeCells>
  <pageMargins left="0.25" right="0.19685039370078741" top="0.27" bottom="0.35" header="0.31496062992125984" footer="0.31496062992125984"/>
  <pageSetup paperSize="9" scale="90" orientation="portrait" verticalDpi="0" r:id="rId1"/>
</worksheet>
</file>

<file path=xl/worksheets/sheet3.xml><?xml version="1.0" encoding="utf-8"?>
<worksheet xmlns="http://schemas.openxmlformats.org/spreadsheetml/2006/main" xmlns:r="http://schemas.openxmlformats.org/officeDocument/2006/relationships">
  <dimension ref="A1:E111"/>
  <sheetViews>
    <sheetView topLeftCell="A28" workbookViewId="0">
      <selection activeCell="K13" sqref="K13"/>
    </sheetView>
  </sheetViews>
  <sheetFormatPr defaultColWidth="8.85546875" defaultRowHeight="15"/>
  <cols>
    <col min="1" max="1" width="65.42578125" style="50" customWidth="1"/>
    <col min="2" max="2" width="8.5703125" style="51" customWidth="1"/>
    <col min="3" max="3" width="12.5703125" style="51" customWidth="1"/>
    <col min="4" max="4" width="6.7109375" style="51" customWidth="1"/>
    <col min="5" max="5" width="13.85546875" style="99" customWidth="1"/>
    <col min="6" max="7" width="8.85546875" style="53"/>
    <col min="8" max="8" width="10.5703125" style="53" bestFit="1" customWidth="1"/>
    <col min="9" max="16384" width="8.85546875" style="53"/>
  </cols>
  <sheetData>
    <row r="1" spans="1:5">
      <c r="E1" s="52" t="s">
        <v>319</v>
      </c>
    </row>
    <row r="2" spans="1:5">
      <c r="E2" s="52" t="s">
        <v>358</v>
      </c>
    </row>
    <row r="3" spans="1:5">
      <c r="E3" s="52" t="s">
        <v>1</v>
      </c>
    </row>
    <row r="4" spans="1:5">
      <c r="E4" s="52" t="s">
        <v>2</v>
      </c>
    </row>
    <row r="5" spans="1:5">
      <c r="E5" s="9" t="s">
        <v>363</v>
      </c>
    </row>
    <row r="6" spans="1:5" ht="13.9" customHeight="1">
      <c r="E6" s="9" t="s">
        <v>354</v>
      </c>
    </row>
    <row r="7" spans="1:5" ht="13.9" customHeight="1">
      <c r="E7" s="9" t="s">
        <v>356</v>
      </c>
    </row>
    <row r="8" spans="1:5" ht="13.9" customHeight="1">
      <c r="E8" s="9" t="s">
        <v>355</v>
      </c>
    </row>
    <row r="9" spans="1:5" ht="13.9" customHeight="1">
      <c r="E9" s="52" t="s">
        <v>357</v>
      </c>
    </row>
    <row r="10" spans="1:5" ht="13.9" customHeight="1">
      <c r="E10" s="52"/>
    </row>
    <row r="11" spans="1:5" ht="14.25">
      <c r="A11" s="142" t="s">
        <v>320</v>
      </c>
      <c r="B11" s="142"/>
      <c r="C11" s="142"/>
      <c r="D11" s="142"/>
      <c r="E11" s="142"/>
    </row>
    <row r="12" spans="1:5" ht="14.25">
      <c r="A12" s="141" t="s">
        <v>321</v>
      </c>
      <c r="B12" s="141"/>
      <c r="C12" s="141"/>
      <c r="D12" s="141"/>
      <c r="E12" s="141"/>
    </row>
    <row r="13" spans="1:5">
      <c r="A13" s="141" t="s">
        <v>322</v>
      </c>
      <c r="B13" s="141"/>
      <c r="C13" s="141"/>
      <c r="D13" s="141"/>
      <c r="E13" s="141"/>
    </row>
    <row r="14" spans="1:5">
      <c r="A14" s="54"/>
      <c r="B14" s="54"/>
      <c r="C14" s="54"/>
      <c r="D14" s="54"/>
      <c r="E14" s="55" t="s">
        <v>112</v>
      </c>
    </row>
    <row r="15" spans="1:5" s="59" customFormat="1" ht="64.900000000000006" customHeight="1">
      <c r="A15" s="100" t="s">
        <v>114</v>
      </c>
      <c r="B15" s="100" t="s">
        <v>116</v>
      </c>
      <c r="C15" s="100" t="s">
        <v>117</v>
      </c>
      <c r="D15" s="100" t="s">
        <v>118</v>
      </c>
      <c r="E15" s="101" t="s">
        <v>87</v>
      </c>
    </row>
    <row r="16" spans="1:5" ht="14.25">
      <c r="A16" s="61" t="s">
        <v>323</v>
      </c>
      <c r="B16" s="65" t="s">
        <v>121</v>
      </c>
      <c r="C16" s="62"/>
      <c r="D16" s="62"/>
      <c r="E16" s="63">
        <f>E17+E20+E28+E40</f>
        <v>6738.4999999999991</v>
      </c>
    </row>
    <row r="17" spans="1:5" ht="37.9" customHeight="1">
      <c r="A17" s="61" t="s">
        <v>123</v>
      </c>
      <c r="B17" s="65" t="s">
        <v>124</v>
      </c>
      <c r="C17" s="62"/>
      <c r="D17" s="62"/>
      <c r="E17" s="63">
        <f>E18</f>
        <v>1116.2</v>
      </c>
    </row>
    <row r="18" spans="1:5" ht="22.9" customHeight="1">
      <c r="A18" s="61" t="s">
        <v>126</v>
      </c>
      <c r="B18" s="65" t="s">
        <v>124</v>
      </c>
      <c r="C18" s="65" t="s">
        <v>127</v>
      </c>
      <c r="D18" s="62"/>
      <c r="E18" s="63">
        <f>E19</f>
        <v>1116.2</v>
      </c>
    </row>
    <row r="19" spans="1:5" ht="57" customHeight="1">
      <c r="A19" s="67" t="s">
        <v>129</v>
      </c>
      <c r="B19" s="69" t="s">
        <v>124</v>
      </c>
      <c r="C19" s="69" t="s">
        <v>127</v>
      </c>
      <c r="D19" s="68">
        <v>100</v>
      </c>
      <c r="E19" s="70">
        <v>1116.2</v>
      </c>
    </row>
    <row r="20" spans="1:5" ht="49.9" customHeight="1">
      <c r="A20" s="61" t="s">
        <v>131</v>
      </c>
      <c r="B20" s="65" t="s">
        <v>132</v>
      </c>
      <c r="C20" s="62"/>
      <c r="D20" s="62"/>
      <c r="E20" s="63">
        <f>E21+E24+E26</f>
        <v>657.3</v>
      </c>
    </row>
    <row r="21" spans="1:5" ht="37.9" customHeight="1">
      <c r="A21" s="61" t="s">
        <v>134</v>
      </c>
      <c r="B21" s="65" t="s">
        <v>132</v>
      </c>
      <c r="C21" s="65" t="s">
        <v>135</v>
      </c>
      <c r="D21" s="62"/>
      <c r="E21" s="63">
        <f>E22+E23</f>
        <v>591.29999999999995</v>
      </c>
    </row>
    <row r="22" spans="1:5" ht="60">
      <c r="A22" s="67" t="s">
        <v>129</v>
      </c>
      <c r="B22" s="69" t="s">
        <v>132</v>
      </c>
      <c r="C22" s="69" t="s">
        <v>135</v>
      </c>
      <c r="D22" s="68">
        <v>100</v>
      </c>
      <c r="E22" s="70">
        <v>483.2</v>
      </c>
    </row>
    <row r="23" spans="1:5" ht="28.15" customHeight="1">
      <c r="A23" s="67" t="s">
        <v>138</v>
      </c>
      <c r="B23" s="69" t="s">
        <v>132</v>
      </c>
      <c r="C23" s="69" t="s">
        <v>135</v>
      </c>
      <c r="D23" s="68">
        <v>200</v>
      </c>
      <c r="E23" s="70">
        <v>108.1</v>
      </c>
    </row>
    <row r="24" spans="1:5" ht="42.75">
      <c r="A24" s="61" t="s">
        <v>140</v>
      </c>
      <c r="B24" s="65" t="s">
        <v>132</v>
      </c>
      <c r="C24" s="65" t="s">
        <v>141</v>
      </c>
      <c r="D24" s="62"/>
      <c r="E24" s="63">
        <f>E25</f>
        <v>6</v>
      </c>
    </row>
    <row r="25" spans="1:5" ht="57.6" customHeight="1">
      <c r="A25" s="67" t="s">
        <v>129</v>
      </c>
      <c r="B25" s="69" t="s">
        <v>132</v>
      </c>
      <c r="C25" s="69" t="s">
        <v>141</v>
      </c>
      <c r="D25" s="68">
        <v>100</v>
      </c>
      <c r="E25" s="70">
        <v>6</v>
      </c>
    </row>
    <row r="26" spans="1:5" ht="58.15" customHeight="1">
      <c r="A26" s="61" t="s">
        <v>145</v>
      </c>
      <c r="B26" s="65" t="s">
        <v>132</v>
      </c>
      <c r="C26" s="65" t="s">
        <v>146</v>
      </c>
      <c r="D26" s="71" t="s">
        <v>143</v>
      </c>
      <c r="E26" s="63">
        <f>E27</f>
        <v>60</v>
      </c>
    </row>
    <row r="27" spans="1:5" ht="20.45" customHeight="1">
      <c r="A27" s="67" t="s">
        <v>148</v>
      </c>
      <c r="B27" s="69" t="s">
        <v>132</v>
      </c>
      <c r="C27" s="69" t="s">
        <v>146</v>
      </c>
      <c r="D27" s="57" t="s">
        <v>149</v>
      </c>
      <c r="E27" s="70">
        <v>60</v>
      </c>
    </row>
    <row r="28" spans="1:5" ht="48" customHeight="1">
      <c r="A28" s="73" t="s">
        <v>152</v>
      </c>
      <c r="B28" s="65" t="s">
        <v>153</v>
      </c>
      <c r="C28" s="62"/>
      <c r="D28" s="62"/>
      <c r="E28" s="63">
        <f>E29+E32+E38+E35</f>
        <v>4954.9999999999991</v>
      </c>
    </row>
    <row r="29" spans="1:5" ht="24.6" customHeight="1">
      <c r="A29" s="61" t="s">
        <v>154</v>
      </c>
      <c r="B29" s="65" t="s">
        <v>153</v>
      </c>
      <c r="C29" s="65" t="s">
        <v>155</v>
      </c>
      <c r="D29" s="62"/>
      <c r="E29" s="63">
        <f>E30+E31</f>
        <v>1130</v>
      </c>
    </row>
    <row r="30" spans="1:5" ht="58.15" customHeight="1">
      <c r="A30" s="67" t="s">
        <v>129</v>
      </c>
      <c r="B30" s="69" t="s">
        <v>153</v>
      </c>
      <c r="C30" s="69" t="s">
        <v>155</v>
      </c>
      <c r="D30" s="68">
        <v>100</v>
      </c>
      <c r="E30" s="75">
        <v>1112</v>
      </c>
    </row>
    <row r="31" spans="1:5" ht="29.45" customHeight="1">
      <c r="A31" s="67" t="s">
        <v>138</v>
      </c>
      <c r="B31" s="69" t="s">
        <v>153</v>
      </c>
      <c r="C31" s="69" t="s">
        <v>155</v>
      </c>
      <c r="D31" s="68">
        <v>200</v>
      </c>
      <c r="E31" s="70">
        <v>18</v>
      </c>
    </row>
    <row r="32" spans="1:5" ht="39.6" customHeight="1">
      <c r="A32" s="61" t="s">
        <v>158</v>
      </c>
      <c r="B32" s="65" t="s">
        <v>153</v>
      </c>
      <c r="C32" s="65" t="s">
        <v>159</v>
      </c>
      <c r="D32" s="62"/>
      <c r="E32" s="63">
        <f>E33+E34</f>
        <v>3014.7999999999997</v>
      </c>
    </row>
    <row r="33" spans="1:5" ht="60.6" customHeight="1">
      <c r="A33" s="76" t="s">
        <v>129</v>
      </c>
      <c r="B33" s="69" t="s">
        <v>153</v>
      </c>
      <c r="C33" s="69" t="s">
        <v>159</v>
      </c>
      <c r="D33" s="68">
        <v>100</v>
      </c>
      <c r="E33" s="70">
        <v>3000.7</v>
      </c>
    </row>
    <row r="34" spans="1:5" ht="26.45" customHeight="1">
      <c r="A34" s="78" t="s">
        <v>162</v>
      </c>
      <c r="B34" s="80" t="s">
        <v>153</v>
      </c>
      <c r="C34" s="69" t="s">
        <v>159</v>
      </c>
      <c r="D34" s="79">
        <v>200</v>
      </c>
      <c r="E34" s="81">
        <v>14.1</v>
      </c>
    </row>
    <row r="35" spans="1:5" ht="48" customHeight="1">
      <c r="A35" s="61" t="s">
        <v>352</v>
      </c>
      <c r="B35" s="86" t="s">
        <v>153</v>
      </c>
      <c r="C35" s="65" t="s">
        <v>349</v>
      </c>
      <c r="D35" s="71" t="s">
        <v>143</v>
      </c>
      <c r="E35" s="63">
        <f>E36+E37</f>
        <v>804.19999999999993</v>
      </c>
    </row>
    <row r="36" spans="1:5" ht="57" customHeight="1">
      <c r="A36" s="67" t="s">
        <v>129</v>
      </c>
      <c r="B36" s="80" t="s">
        <v>153</v>
      </c>
      <c r="C36" s="69" t="s">
        <v>349</v>
      </c>
      <c r="D36" s="57" t="s">
        <v>165</v>
      </c>
      <c r="E36" s="70">
        <v>749.3</v>
      </c>
    </row>
    <row r="37" spans="1:5" ht="29.45" customHeight="1">
      <c r="A37" s="67" t="s">
        <v>138</v>
      </c>
      <c r="B37" s="80" t="s">
        <v>153</v>
      </c>
      <c r="C37" s="69" t="s">
        <v>349</v>
      </c>
      <c r="D37" s="57" t="s">
        <v>167</v>
      </c>
      <c r="E37" s="70">
        <v>54.9</v>
      </c>
    </row>
    <row r="38" spans="1:5" ht="45.6" customHeight="1">
      <c r="A38" s="61" t="s">
        <v>360</v>
      </c>
      <c r="B38" s="65" t="s">
        <v>153</v>
      </c>
      <c r="C38" s="102" t="s">
        <v>350</v>
      </c>
      <c r="D38" s="62"/>
      <c r="E38" s="63">
        <f>E39</f>
        <v>6</v>
      </c>
    </row>
    <row r="39" spans="1:5" ht="39.6" customHeight="1">
      <c r="A39" s="67" t="s">
        <v>138</v>
      </c>
      <c r="B39" s="80" t="s">
        <v>153</v>
      </c>
      <c r="C39" s="82" t="s">
        <v>350</v>
      </c>
      <c r="D39" s="68">
        <v>200</v>
      </c>
      <c r="E39" s="70">
        <v>6</v>
      </c>
    </row>
    <row r="40" spans="1:5" ht="27.6" customHeight="1">
      <c r="A40" s="84" t="s">
        <v>170</v>
      </c>
      <c r="B40" s="86" t="s">
        <v>171</v>
      </c>
      <c r="C40" s="79"/>
      <c r="D40" s="79"/>
      <c r="E40" s="87">
        <f>E41</f>
        <v>10</v>
      </c>
    </row>
    <row r="41" spans="1:5" ht="20.45" customHeight="1">
      <c r="A41" s="61" t="s">
        <v>172</v>
      </c>
      <c r="B41" s="71" t="s">
        <v>171</v>
      </c>
      <c r="C41" s="65" t="s">
        <v>173</v>
      </c>
      <c r="D41" s="71" t="s">
        <v>143</v>
      </c>
      <c r="E41" s="63">
        <f>E42</f>
        <v>10</v>
      </c>
    </row>
    <row r="42" spans="1:5" ht="20.45" customHeight="1">
      <c r="A42" s="78" t="s">
        <v>148</v>
      </c>
      <c r="B42" s="88" t="s">
        <v>171</v>
      </c>
      <c r="C42" s="69" t="s">
        <v>173</v>
      </c>
      <c r="D42" s="88" t="s">
        <v>149</v>
      </c>
      <c r="E42" s="81">
        <v>10</v>
      </c>
    </row>
    <row r="43" spans="1:5" ht="35.450000000000003" customHeight="1">
      <c r="A43" s="84" t="s">
        <v>324</v>
      </c>
      <c r="B43" s="89" t="s">
        <v>177</v>
      </c>
      <c r="C43" s="89" t="s">
        <v>143</v>
      </c>
      <c r="D43" s="89" t="s">
        <v>143</v>
      </c>
      <c r="E43" s="63">
        <f>E44+E47</f>
        <v>290</v>
      </c>
    </row>
    <row r="44" spans="1:5" ht="30.6" customHeight="1">
      <c r="A44" s="61" t="s">
        <v>179</v>
      </c>
      <c r="B44" s="71" t="s">
        <v>180</v>
      </c>
      <c r="C44" s="71" t="s">
        <v>143</v>
      </c>
      <c r="D44" s="71" t="s">
        <v>143</v>
      </c>
      <c r="E44" s="63">
        <f>E45</f>
        <v>30</v>
      </c>
    </row>
    <row r="45" spans="1:5" ht="57" customHeight="1">
      <c r="A45" s="61" t="s">
        <v>182</v>
      </c>
      <c r="B45" s="71" t="s">
        <v>180</v>
      </c>
      <c r="C45" s="65" t="s">
        <v>183</v>
      </c>
      <c r="D45" s="71" t="s">
        <v>143</v>
      </c>
      <c r="E45" s="63">
        <f>E46</f>
        <v>30</v>
      </c>
    </row>
    <row r="46" spans="1:5" ht="34.15" customHeight="1">
      <c r="A46" s="67" t="s">
        <v>138</v>
      </c>
      <c r="B46" s="57" t="s">
        <v>180</v>
      </c>
      <c r="C46" s="69" t="s">
        <v>183</v>
      </c>
      <c r="D46" s="57" t="s">
        <v>167</v>
      </c>
      <c r="E46" s="70">
        <v>30</v>
      </c>
    </row>
    <row r="47" spans="1:5" ht="32.450000000000003" customHeight="1">
      <c r="A47" s="61" t="s">
        <v>186</v>
      </c>
      <c r="B47" s="71" t="s">
        <v>187</v>
      </c>
      <c r="C47" s="71" t="s">
        <v>143</v>
      </c>
      <c r="D47" s="71" t="s">
        <v>143</v>
      </c>
      <c r="E47" s="63">
        <f>E50+E48+E54+E52</f>
        <v>260</v>
      </c>
    </row>
    <row r="48" spans="1:5" ht="46.9" customHeight="1">
      <c r="A48" s="61" t="s">
        <v>189</v>
      </c>
      <c r="B48" s="71" t="s">
        <v>187</v>
      </c>
      <c r="C48" s="65" t="s">
        <v>190</v>
      </c>
      <c r="D48" s="71" t="s">
        <v>143</v>
      </c>
      <c r="E48" s="63">
        <f>E49</f>
        <v>10</v>
      </c>
    </row>
    <row r="49" spans="1:5" ht="34.9" customHeight="1">
      <c r="A49" s="67" t="s">
        <v>138</v>
      </c>
      <c r="B49" s="57" t="s">
        <v>187</v>
      </c>
      <c r="C49" s="69" t="s">
        <v>190</v>
      </c>
      <c r="D49" s="57" t="s">
        <v>167</v>
      </c>
      <c r="E49" s="70">
        <v>10</v>
      </c>
    </row>
    <row r="50" spans="1:5" ht="43.9" customHeight="1">
      <c r="A50" s="61" t="s">
        <v>193</v>
      </c>
      <c r="B50" s="71" t="s">
        <v>187</v>
      </c>
      <c r="C50" s="65" t="s">
        <v>194</v>
      </c>
      <c r="D50" s="71" t="s">
        <v>143</v>
      </c>
      <c r="E50" s="63">
        <f>E51</f>
        <v>100</v>
      </c>
    </row>
    <row r="51" spans="1:5" ht="36.6" customHeight="1">
      <c r="A51" s="67" t="s">
        <v>138</v>
      </c>
      <c r="B51" s="57" t="s">
        <v>187</v>
      </c>
      <c r="C51" s="69" t="s">
        <v>194</v>
      </c>
      <c r="D51" s="57" t="s">
        <v>167</v>
      </c>
      <c r="E51" s="70">
        <v>100</v>
      </c>
    </row>
    <row r="52" spans="1:5" ht="57">
      <c r="A52" s="61" t="s">
        <v>197</v>
      </c>
      <c r="B52" s="71" t="s">
        <v>187</v>
      </c>
      <c r="C52" s="65" t="s">
        <v>198</v>
      </c>
      <c r="D52" s="71" t="s">
        <v>143</v>
      </c>
      <c r="E52" s="63">
        <f>E53</f>
        <v>30</v>
      </c>
    </row>
    <row r="53" spans="1:5" ht="30">
      <c r="A53" s="67" t="s">
        <v>138</v>
      </c>
      <c r="B53" s="57" t="s">
        <v>187</v>
      </c>
      <c r="C53" s="69" t="s">
        <v>198</v>
      </c>
      <c r="D53" s="57" t="s">
        <v>167</v>
      </c>
      <c r="E53" s="70">
        <v>30</v>
      </c>
    </row>
    <row r="54" spans="1:5" ht="60.6" customHeight="1">
      <c r="A54" s="61" t="s">
        <v>201</v>
      </c>
      <c r="B54" s="71" t="s">
        <v>187</v>
      </c>
      <c r="C54" s="65" t="s">
        <v>202</v>
      </c>
      <c r="D54" s="71" t="s">
        <v>143</v>
      </c>
      <c r="E54" s="63">
        <f>E55</f>
        <v>120</v>
      </c>
    </row>
    <row r="55" spans="1:5" ht="33.6" customHeight="1">
      <c r="A55" s="67" t="s">
        <v>138</v>
      </c>
      <c r="B55" s="57" t="s">
        <v>187</v>
      </c>
      <c r="C55" s="69" t="s">
        <v>202</v>
      </c>
      <c r="D55" s="57" t="s">
        <v>167</v>
      </c>
      <c r="E55" s="70">
        <v>120</v>
      </c>
    </row>
    <row r="56" spans="1:5" ht="20.45" customHeight="1">
      <c r="A56" s="61" t="s">
        <v>325</v>
      </c>
      <c r="B56" s="71" t="s">
        <v>206</v>
      </c>
      <c r="C56" s="71" t="s">
        <v>143</v>
      </c>
      <c r="D56" s="71" t="s">
        <v>143</v>
      </c>
      <c r="E56" s="90">
        <f>E57</f>
        <v>6230.8</v>
      </c>
    </row>
    <row r="57" spans="1:5" ht="20.45" customHeight="1">
      <c r="A57" s="61" t="s">
        <v>208</v>
      </c>
      <c r="B57" s="71" t="s">
        <v>209</v>
      </c>
      <c r="C57" s="71" t="s">
        <v>143</v>
      </c>
      <c r="D57" s="71" t="s">
        <v>143</v>
      </c>
      <c r="E57" s="63">
        <f>E58</f>
        <v>6230.8</v>
      </c>
    </row>
    <row r="58" spans="1:5" ht="60.6" customHeight="1">
      <c r="A58" s="61" t="s">
        <v>211</v>
      </c>
      <c r="B58" s="71" t="s">
        <v>209</v>
      </c>
      <c r="C58" s="65" t="s">
        <v>212</v>
      </c>
      <c r="D58" s="71" t="s">
        <v>143</v>
      </c>
      <c r="E58" s="63">
        <f>E59</f>
        <v>6230.8</v>
      </c>
    </row>
    <row r="59" spans="1:5" ht="31.15" customHeight="1">
      <c r="A59" s="67" t="s">
        <v>138</v>
      </c>
      <c r="B59" s="57" t="s">
        <v>209</v>
      </c>
      <c r="C59" s="69" t="s">
        <v>212</v>
      </c>
      <c r="D59" s="57" t="s">
        <v>167</v>
      </c>
      <c r="E59" s="91">
        <v>6230.8</v>
      </c>
    </row>
    <row r="60" spans="1:5" ht="20.45" customHeight="1">
      <c r="A60" s="61" t="s">
        <v>326</v>
      </c>
      <c r="B60" s="71" t="s">
        <v>216</v>
      </c>
      <c r="C60" s="71" t="s">
        <v>143</v>
      </c>
      <c r="D60" s="71" t="s">
        <v>143</v>
      </c>
      <c r="E60" s="63">
        <f>E61</f>
        <v>19822.400000000001</v>
      </c>
    </row>
    <row r="61" spans="1:5" ht="20.45" customHeight="1">
      <c r="A61" s="61" t="s">
        <v>218</v>
      </c>
      <c r="B61" s="71" t="s">
        <v>219</v>
      </c>
      <c r="C61" s="71" t="s">
        <v>143</v>
      </c>
      <c r="D61" s="71" t="s">
        <v>143</v>
      </c>
      <c r="E61" s="63">
        <f>E62+E64+E66+E68+E70+E72+E74</f>
        <v>19822.400000000001</v>
      </c>
    </row>
    <row r="62" spans="1:5" ht="41.45" customHeight="1">
      <c r="A62" s="61" t="s">
        <v>327</v>
      </c>
      <c r="B62" s="71" t="s">
        <v>219</v>
      </c>
      <c r="C62" s="65" t="s">
        <v>222</v>
      </c>
      <c r="D62" s="71" t="s">
        <v>143</v>
      </c>
      <c r="E62" s="63">
        <v>105</v>
      </c>
    </row>
    <row r="63" spans="1:5" ht="31.15" customHeight="1">
      <c r="A63" s="67" t="s">
        <v>138</v>
      </c>
      <c r="B63" s="57" t="s">
        <v>219</v>
      </c>
      <c r="C63" s="69" t="s">
        <v>222</v>
      </c>
      <c r="D63" s="57" t="s">
        <v>167</v>
      </c>
      <c r="E63" s="70">
        <v>105</v>
      </c>
    </row>
    <row r="64" spans="1:5" ht="31.9" customHeight="1">
      <c r="A64" s="61" t="s">
        <v>225</v>
      </c>
      <c r="B64" s="71" t="s">
        <v>219</v>
      </c>
      <c r="C64" s="65" t="s">
        <v>226</v>
      </c>
      <c r="D64" s="71" t="s">
        <v>143</v>
      </c>
      <c r="E64" s="63">
        <f>E65</f>
        <v>350.6</v>
      </c>
    </row>
    <row r="65" spans="1:5" ht="31.15" customHeight="1">
      <c r="A65" s="67" t="s">
        <v>138</v>
      </c>
      <c r="B65" s="57" t="s">
        <v>219</v>
      </c>
      <c r="C65" s="69" t="s">
        <v>226</v>
      </c>
      <c r="D65" s="57" t="s">
        <v>167</v>
      </c>
      <c r="E65" s="70">
        <v>350.6</v>
      </c>
    </row>
    <row r="66" spans="1:5" ht="110.45" customHeight="1">
      <c r="A66" s="103" t="s">
        <v>229</v>
      </c>
      <c r="B66" s="71" t="s">
        <v>219</v>
      </c>
      <c r="C66" s="65" t="s">
        <v>230</v>
      </c>
      <c r="D66" s="71" t="s">
        <v>143</v>
      </c>
      <c r="E66" s="63">
        <f>E67</f>
        <v>836.9</v>
      </c>
    </row>
    <row r="67" spans="1:5" ht="31.9" customHeight="1">
      <c r="A67" s="67" t="s">
        <v>138</v>
      </c>
      <c r="B67" s="57" t="s">
        <v>219</v>
      </c>
      <c r="C67" s="69" t="s">
        <v>230</v>
      </c>
      <c r="D67" s="57" t="s">
        <v>167</v>
      </c>
      <c r="E67" s="70">
        <v>836.9</v>
      </c>
    </row>
    <row r="68" spans="1:5" ht="55.9" customHeight="1">
      <c r="A68" s="61" t="s">
        <v>233</v>
      </c>
      <c r="B68" s="71" t="s">
        <v>219</v>
      </c>
      <c r="C68" s="65" t="s">
        <v>234</v>
      </c>
      <c r="D68" s="71" t="s">
        <v>143</v>
      </c>
      <c r="E68" s="63">
        <f>E69</f>
        <v>50</v>
      </c>
    </row>
    <row r="69" spans="1:5" ht="34.9" customHeight="1">
      <c r="A69" s="67" t="s">
        <v>138</v>
      </c>
      <c r="B69" s="57" t="s">
        <v>219</v>
      </c>
      <c r="C69" s="69" t="s">
        <v>234</v>
      </c>
      <c r="D69" s="57" t="s">
        <v>167</v>
      </c>
      <c r="E69" s="70">
        <v>50</v>
      </c>
    </row>
    <row r="70" spans="1:5" ht="37.15" customHeight="1">
      <c r="A70" s="61" t="s">
        <v>237</v>
      </c>
      <c r="B70" s="71" t="s">
        <v>219</v>
      </c>
      <c r="C70" s="65" t="s">
        <v>238</v>
      </c>
      <c r="D70" s="71" t="s">
        <v>143</v>
      </c>
      <c r="E70" s="63">
        <f>E71</f>
        <v>15895.5</v>
      </c>
    </row>
    <row r="71" spans="1:5" ht="30" customHeight="1">
      <c r="A71" s="67" t="s">
        <v>138</v>
      </c>
      <c r="B71" s="57" t="s">
        <v>219</v>
      </c>
      <c r="C71" s="69" t="s">
        <v>238</v>
      </c>
      <c r="D71" s="57" t="s">
        <v>167</v>
      </c>
      <c r="E71" s="70">
        <v>15895.5</v>
      </c>
    </row>
    <row r="72" spans="1:5" ht="34.15" customHeight="1">
      <c r="A72" s="61" t="s">
        <v>241</v>
      </c>
      <c r="B72" s="71" t="s">
        <v>219</v>
      </c>
      <c r="C72" s="65" t="s">
        <v>242</v>
      </c>
      <c r="D72" s="71" t="s">
        <v>143</v>
      </c>
      <c r="E72" s="63">
        <f>E73</f>
        <v>200</v>
      </c>
    </row>
    <row r="73" spans="1:5" ht="34.9" customHeight="1">
      <c r="A73" s="67" t="s">
        <v>138</v>
      </c>
      <c r="B73" s="57" t="s">
        <v>219</v>
      </c>
      <c r="C73" s="69" t="s">
        <v>242</v>
      </c>
      <c r="D73" s="57" t="s">
        <v>167</v>
      </c>
      <c r="E73" s="70">
        <v>200</v>
      </c>
    </row>
    <row r="74" spans="1:5" ht="43.15" customHeight="1">
      <c r="A74" s="61" t="s">
        <v>361</v>
      </c>
      <c r="B74" s="71" t="s">
        <v>219</v>
      </c>
      <c r="C74" s="65" t="s">
        <v>351</v>
      </c>
      <c r="D74" s="71" t="s">
        <v>143</v>
      </c>
      <c r="E74" s="63">
        <f>E75</f>
        <v>2384.4</v>
      </c>
    </row>
    <row r="75" spans="1:5" ht="31.9" customHeight="1">
      <c r="A75" s="67" t="s">
        <v>138</v>
      </c>
      <c r="B75" s="57" t="s">
        <v>219</v>
      </c>
      <c r="C75" s="69" t="s">
        <v>351</v>
      </c>
      <c r="D75" s="57" t="s">
        <v>167</v>
      </c>
      <c r="E75" s="70">
        <v>2384.4</v>
      </c>
    </row>
    <row r="76" spans="1:5" ht="18.600000000000001" customHeight="1">
      <c r="A76" s="61" t="s">
        <v>328</v>
      </c>
      <c r="B76" s="71" t="s">
        <v>248</v>
      </c>
      <c r="C76" s="71"/>
      <c r="D76" s="71" t="s">
        <v>143</v>
      </c>
      <c r="E76" s="63">
        <f>E77+E80</f>
        <v>90</v>
      </c>
    </row>
    <row r="77" spans="1:5" ht="36" customHeight="1">
      <c r="A77" s="61" t="s">
        <v>250</v>
      </c>
      <c r="B77" s="71" t="s">
        <v>251</v>
      </c>
      <c r="C77" s="71"/>
      <c r="D77" s="71" t="s">
        <v>143</v>
      </c>
      <c r="E77" s="63">
        <f>E78</f>
        <v>60</v>
      </c>
    </row>
    <row r="78" spans="1:5" ht="59.45" customHeight="1">
      <c r="A78" s="61" t="s">
        <v>253</v>
      </c>
      <c r="B78" s="71" t="s">
        <v>251</v>
      </c>
      <c r="C78" s="65" t="s">
        <v>254</v>
      </c>
      <c r="D78" s="71" t="s">
        <v>143</v>
      </c>
      <c r="E78" s="63">
        <f>E79</f>
        <v>60</v>
      </c>
    </row>
    <row r="79" spans="1:5" ht="34.9" customHeight="1">
      <c r="A79" s="67" t="s">
        <v>138</v>
      </c>
      <c r="B79" s="57" t="s">
        <v>251</v>
      </c>
      <c r="C79" s="69" t="s">
        <v>254</v>
      </c>
      <c r="D79" s="57" t="s">
        <v>167</v>
      </c>
      <c r="E79" s="70">
        <v>60</v>
      </c>
    </row>
    <row r="80" spans="1:5" ht="18" customHeight="1">
      <c r="A80" s="61" t="s">
        <v>257</v>
      </c>
      <c r="B80" s="71" t="s">
        <v>258</v>
      </c>
      <c r="C80" s="71"/>
      <c r="D80" s="71" t="s">
        <v>143</v>
      </c>
      <c r="E80" s="63">
        <f>E81</f>
        <v>30</v>
      </c>
    </row>
    <row r="81" spans="1:5" ht="37.9" customHeight="1">
      <c r="A81" s="61" t="s">
        <v>260</v>
      </c>
      <c r="B81" s="71" t="s">
        <v>258</v>
      </c>
      <c r="C81" s="93" t="str">
        <f>C82</f>
        <v>43100 00190</v>
      </c>
      <c r="D81" s="71" t="s">
        <v>143</v>
      </c>
      <c r="E81" s="63">
        <f>E82</f>
        <v>30</v>
      </c>
    </row>
    <row r="82" spans="1:5" ht="36.6" customHeight="1">
      <c r="A82" s="67" t="s">
        <v>138</v>
      </c>
      <c r="B82" s="57" t="s">
        <v>258</v>
      </c>
      <c r="C82" s="69" t="s">
        <v>262</v>
      </c>
      <c r="D82" s="57" t="s">
        <v>167</v>
      </c>
      <c r="E82" s="70">
        <v>30</v>
      </c>
    </row>
    <row r="83" spans="1:5" ht="24" customHeight="1">
      <c r="A83" s="61" t="s">
        <v>329</v>
      </c>
      <c r="B83" s="71" t="s">
        <v>265</v>
      </c>
      <c r="C83" s="71" t="s">
        <v>143</v>
      </c>
      <c r="D83" s="71" t="s">
        <v>143</v>
      </c>
      <c r="E83" s="63">
        <f>E84</f>
        <v>1735.1</v>
      </c>
    </row>
    <row r="84" spans="1:5" ht="23.45" customHeight="1">
      <c r="A84" s="61" t="s">
        <v>267</v>
      </c>
      <c r="B84" s="71" t="s">
        <v>268</v>
      </c>
      <c r="C84" s="71" t="s">
        <v>143</v>
      </c>
      <c r="D84" s="71" t="s">
        <v>143</v>
      </c>
      <c r="E84" s="63">
        <f>E85+E87+E89</f>
        <v>1735.1</v>
      </c>
    </row>
    <row r="85" spans="1:5" ht="31.9" customHeight="1">
      <c r="A85" s="61" t="s">
        <v>270</v>
      </c>
      <c r="B85" s="71" t="s">
        <v>268</v>
      </c>
      <c r="C85" s="65" t="s">
        <v>271</v>
      </c>
      <c r="D85" s="71" t="s">
        <v>143</v>
      </c>
      <c r="E85" s="63">
        <f>E86</f>
        <v>1237.0999999999999</v>
      </c>
    </row>
    <row r="86" spans="1:5" ht="33" customHeight="1">
      <c r="A86" s="67" t="s">
        <v>138</v>
      </c>
      <c r="B86" s="57" t="s">
        <v>268</v>
      </c>
      <c r="C86" s="69" t="s">
        <v>271</v>
      </c>
      <c r="D86" s="57" t="s">
        <v>167</v>
      </c>
      <c r="E86" s="70">
        <v>1237.0999999999999</v>
      </c>
    </row>
    <row r="87" spans="1:5" ht="18.600000000000001" customHeight="1">
      <c r="A87" s="61" t="s">
        <v>274</v>
      </c>
      <c r="B87" s="71" t="s">
        <v>268</v>
      </c>
      <c r="C87" s="65" t="s">
        <v>275</v>
      </c>
      <c r="D87" s="71" t="s">
        <v>143</v>
      </c>
      <c r="E87" s="63">
        <f>E88</f>
        <v>360</v>
      </c>
    </row>
    <row r="88" spans="1:5" ht="31.9" customHeight="1">
      <c r="A88" s="67" t="s">
        <v>138</v>
      </c>
      <c r="B88" s="57" t="s">
        <v>268</v>
      </c>
      <c r="C88" s="69" t="s">
        <v>275</v>
      </c>
      <c r="D88" s="57" t="s">
        <v>167</v>
      </c>
      <c r="E88" s="70">
        <v>360</v>
      </c>
    </row>
    <row r="89" spans="1:5" ht="36" customHeight="1">
      <c r="A89" s="61" t="s">
        <v>278</v>
      </c>
      <c r="B89" s="71" t="s">
        <v>268</v>
      </c>
      <c r="C89" s="65" t="s">
        <v>279</v>
      </c>
      <c r="D89" s="71" t="s">
        <v>143</v>
      </c>
      <c r="E89" s="63">
        <f>E90</f>
        <v>138</v>
      </c>
    </row>
    <row r="90" spans="1:5" ht="34.9" customHeight="1">
      <c r="A90" s="67" t="s">
        <v>138</v>
      </c>
      <c r="B90" s="57" t="s">
        <v>268</v>
      </c>
      <c r="C90" s="69" t="s">
        <v>279</v>
      </c>
      <c r="D90" s="57" t="s">
        <v>167</v>
      </c>
      <c r="E90" s="70">
        <v>138</v>
      </c>
    </row>
    <row r="91" spans="1:5" ht="19.149999999999999" customHeight="1">
      <c r="A91" s="61" t="s">
        <v>330</v>
      </c>
      <c r="B91" s="71" t="s">
        <v>283</v>
      </c>
      <c r="C91" s="71" t="s">
        <v>143</v>
      </c>
      <c r="D91" s="71" t="s">
        <v>143</v>
      </c>
      <c r="E91" s="63">
        <f>E92</f>
        <v>171.5</v>
      </c>
    </row>
    <row r="92" spans="1:5" ht="20.45" customHeight="1">
      <c r="A92" s="61" t="s">
        <v>285</v>
      </c>
      <c r="B92" s="71" t="s">
        <v>286</v>
      </c>
      <c r="C92" s="71" t="s">
        <v>143</v>
      </c>
      <c r="D92" s="71" t="s">
        <v>143</v>
      </c>
      <c r="E92" s="63">
        <f>E93</f>
        <v>171.5</v>
      </c>
    </row>
    <row r="93" spans="1:5" ht="42.6" customHeight="1">
      <c r="A93" s="61" t="s">
        <v>288</v>
      </c>
      <c r="B93" s="71" t="s">
        <v>286</v>
      </c>
      <c r="C93" s="65" t="s">
        <v>289</v>
      </c>
      <c r="D93" s="71" t="s">
        <v>143</v>
      </c>
      <c r="E93" s="63">
        <f>E94</f>
        <v>171.5</v>
      </c>
    </row>
    <row r="94" spans="1:5" ht="26.45" customHeight="1">
      <c r="A94" s="67" t="s">
        <v>291</v>
      </c>
      <c r="B94" s="57" t="s">
        <v>286</v>
      </c>
      <c r="C94" s="69" t="s">
        <v>289</v>
      </c>
      <c r="D94" s="57" t="s">
        <v>292</v>
      </c>
      <c r="E94" s="63">
        <v>171.5</v>
      </c>
    </row>
    <row r="95" spans="1:5" ht="20.45" customHeight="1">
      <c r="A95" s="61" t="s">
        <v>331</v>
      </c>
      <c r="B95" s="71" t="s">
        <v>295</v>
      </c>
      <c r="C95" s="71" t="s">
        <v>143</v>
      </c>
      <c r="D95" s="71" t="s">
        <v>143</v>
      </c>
      <c r="E95" s="63">
        <f>E96</f>
        <v>243.9</v>
      </c>
    </row>
    <row r="96" spans="1:5" ht="20.45" customHeight="1">
      <c r="A96" s="61" t="s">
        <v>297</v>
      </c>
      <c r="B96" s="71" t="s">
        <v>298</v>
      </c>
      <c r="C96" s="71" t="s">
        <v>143</v>
      </c>
      <c r="D96" s="71" t="s">
        <v>143</v>
      </c>
      <c r="E96" s="63">
        <f>E97</f>
        <v>243.9</v>
      </c>
    </row>
    <row r="97" spans="1:5" ht="36.6" customHeight="1">
      <c r="A97" s="61" t="s">
        <v>300</v>
      </c>
      <c r="B97" s="71" t="s">
        <v>298</v>
      </c>
      <c r="C97" s="65" t="s">
        <v>301</v>
      </c>
      <c r="D97" s="71" t="s">
        <v>143</v>
      </c>
      <c r="E97" s="63">
        <f>E98</f>
        <v>243.9</v>
      </c>
    </row>
    <row r="98" spans="1:5" ht="32.450000000000003" customHeight="1">
      <c r="A98" s="67" t="s">
        <v>138</v>
      </c>
      <c r="B98" s="57" t="s">
        <v>298</v>
      </c>
      <c r="C98" s="69" t="s">
        <v>301</v>
      </c>
      <c r="D98" s="57" t="s">
        <v>167</v>
      </c>
      <c r="E98" s="70">
        <v>243.9</v>
      </c>
    </row>
    <row r="99" spans="1:5" ht="19.899999999999999" customHeight="1">
      <c r="A99" s="61" t="s">
        <v>332</v>
      </c>
      <c r="B99" s="71" t="s">
        <v>305</v>
      </c>
      <c r="C99" s="71" t="s">
        <v>143</v>
      </c>
      <c r="D99" s="71" t="s">
        <v>143</v>
      </c>
      <c r="E99" s="63">
        <f>E100+E103</f>
        <v>450</v>
      </c>
    </row>
    <row r="100" spans="1:5" ht="20.45" customHeight="1">
      <c r="A100" s="61" t="s">
        <v>307</v>
      </c>
      <c r="B100" s="71" t="s">
        <v>308</v>
      </c>
      <c r="C100" s="71" t="s">
        <v>143</v>
      </c>
      <c r="D100" s="71" t="s">
        <v>143</v>
      </c>
      <c r="E100" s="63">
        <f>E101</f>
        <v>250</v>
      </c>
    </row>
    <row r="101" spans="1:5" ht="25.9" customHeight="1">
      <c r="A101" s="67" t="s">
        <v>310</v>
      </c>
      <c r="B101" s="57" t="s">
        <v>308</v>
      </c>
      <c r="C101" s="69" t="s">
        <v>311</v>
      </c>
      <c r="D101" s="57" t="s">
        <v>143</v>
      </c>
      <c r="E101" s="70">
        <f>E102</f>
        <v>250</v>
      </c>
    </row>
    <row r="102" spans="1:5" ht="30" customHeight="1">
      <c r="A102" s="78" t="s">
        <v>138</v>
      </c>
      <c r="B102" s="88" t="s">
        <v>308</v>
      </c>
      <c r="C102" s="69" t="s">
        <v>311</v>
      </c>
      <c r="D102" s="88" t="s">
        <v>167</v>
      </c>
      <c r="E102" s="81">
        <v>250</v>
      </c>
    </row>
    <row r="103" spans="1:5" ht="20.45" customHeight="1">
      <c r="A103" s="61" t="s">
        <v>314</v>
      </c>
      <c r="B103" s="71">
        <v>1204</v>
      </c>
      <c r="C103" s="71" t="s">
        <v>143</v>
      </c>
      <c r="D103" s="71" t="s">
        <v>143</v>
      </c>
      <c r="E103" s="63">
        <f>E104</f>
        <v>200</v>
      </c>
    </row>
    <row r="104" spans="1:5" ht="21" customHeight="1">
      <c r="A104" s="67" t="s">
        <v>314</v>
      </c>
      <c r="B104" s="57">
        <v>1204</v>
      </c>
      <c r="C104" s="69" t="s">
        <v>316</v>
      </c>
      <c r="D104" s="57" t="s">
        <v>143</v>
      </c>
      <c r="E104" s="70">
        <f>E105</f>
        <v>200</v>
      </c>
    </row>
    <row r="105" spans="1:5" ht="30.6" customHeight="1" thickBot="1">
      <c r="A105" s="78" t="s">
        <v>138</v>
      </c>
      <c r="B105" s="57">
        <v>1204</v>
      </c>
      <c r="C105" s="69" t="s">
        <v>316</v>
      </c>
      <c r="D105" s="88" t="s">
        <v>167</v>
      </c>
      <c r="E105" s="81">
        <v>200</v>
      </c>
    </row>
    <row r="106" spans="1:5" ht="18" customHeight="1" thickBot="1">
      <c r="A106" s="129" t="s">
        <v>318</v>
      </c>
      <c r="B106" s="96"/>
      <c r="C106" s="97"/>
      <c r="D106" s="96"/>
      <c r="E106" s="98">
        <f>E16+E43+E56+E60+E76+E83+E91+E95+E99</f>
        <v>35772.199999999997</v>
      </c>
    </row>
    <row r="107" spans="1:5" ht="20.45" customHeight="1"/>
    <row r="108" spans="1:5" ht="20.45" customHeight="1"/>
    <row r="109" spans="1:5" ht="27.6" customHeight="1"/>
    <row r="110" spans="1:5" ht="34.9" customHeight="1"/>
    <row r="111" spans="1:5" ht="20.45" customHeight="1"/>
  </sheetData>
  <mergeCells count="3">
    <mergeCell ref="A11:E11"/>
    <mergeCell ref="A12:E12"/>
    <mergeCell ref="A13:E13"/>
  </mergeCells>
  <pageMargins left="0.31" right="0.19685039370078741" top="0.27" bottom="0.35" header="0.31496062992125984" footer="0.31496062992125984"/>
  <pageSetup paperSize="9" scale="90" orientation="portrait" verticalDpi="0" r:id="rId1"/>
</worksheet>
</file>

<file path=xl/worksheets/sheet4.xml><?xml version="1.0" encoding="utf-8"?>
<worksheet xmlns="http://schemas.openxmlformats.org/spreadsheetml/2006/main" xmlns:r="http://schemas.openxmlformats.org/officeDocument/2006/relationships">
  <dimension ref="A1:C21"/>
  <sheetViews>
    <sheetView tabSelected="1" workbookViewId="0">
      <selection activeCell="E4" sqref="E4"/>
    </sheetView>
  </sheetViews>
  <sheetFormatPr defaultRowHeight="15"/>
  <cols>
    <col min="1" max="1" width="44.7109375" customWidth="1"/>
    <col min="2" max="2" width="25.7109375" customWidth="1"/>
    <col min="3" max="3" width="24.85546875" customWidth="1"/>
  </cols>
  <sheetData>
    <row r="1" spans="1:3">
      <c r="C1" s="104" t="s">
        <v>333</v>
      </c>
    </row>
    <row r="2" spans="1:3">
      <c r="C2" s="52" t="s">
        <v>358</v>
      </c>
    </row>
    <row r="3" spans="1:3">
      <c r="C3" s="52" t="s">
        <v>1</v>
      </c>
    </row>
    <row r="4" spans="1:3">
      <c r="C4" s="52" t="s">
        <v>2</v>
      </c>
    </row>
    <row r="5" spans="1:3">
      <c r="C5" s="9" t="s">
        <v>363</v>
      </c>
    </row>
    <row r="6" spans="1:3">
      <c r="A6" s="106"/>
      <c r="C6" s="9" t="s">
        <v>354</v>
      </c>
    </row>
    <row r="7" spans="1:3">
      <c r="A7" s="106"/>
      <c r="C7" s="9" t="s">
        <v>356</v>
      </c>
    </row>
    <row r="8" spans="1:3">
      <c r="A8" s="106"/>
      <c r="C8" s="9" t="s">
        <v>355</v>
      </c>
    </row>
    <row r="9" spans="1:3">
      <c r="A9" s="106"/>
      <c r="C9" s="52" t="s">
        <v>357</v>
      </c>
    </row>
    <row r="10" spans="1:3">
      <c r="A10" s="106"/>
    </row>
    <row r="11" spans="1:3" ht="15.75">
      <c r="A11" s="119" t="s">
        <v>347</v>
      </c>
    </row>
    <row r="12" spans="1:3" ht="15.75">
      <c r="A12" s="119" t="s">
        <v>348</v>
      </c>
    </row>
    <row r="13" spans="1:3" ht="15.75">
      <c r="B13" s="107" t="s">
        <v>334</v>
      </c>
    </row>
    <row r="14" spans="1:3" ht="15.75">
      <c r="A14" s="105"/>
    </row>
    <row r="15" spans="1:3" ht="28.5">
      <c r="A15" s="108" t="s">
        <v>335</v>
      </c>
      <c r="B15" s="108" t="s">
        <v>336</v>
      </c>
      <c r="C15" s="108" t="s">
        <v>337</v>
      </c>
    </row>
    <row r="16" spans="1:3" ht="48.6" customHeight="1">
      <c r="A16" s="109" t="s">
        <v>338</v>
      </c>
      <c r="B16" s="108" t="s">
        <v>339</v>
      </c>
      <c r="C16" s="108">
        <v>0</v>
      </c>
    </row>
    <row r="17" spans="1:3" ht="51" customHeight="1">
      <c r="A17" s="110" t="s">
        <v>340</v>
      </c>
      <c r="B17" s="111" t="s">
        <v>341</v>
      </c>
      <c r="C17" s="112">
        <v>0</v>
      </c>
    </row>
    <row r="18" spans="1:3" ht="61.15" customHeight="1">
      <c r="A18" s="113" t="s">
        <v>342</v>
      </c>
      <c r="B18" s="112" t="s">
        <v>343</v>
      </c>
      <c r="C18" s="126">
        <v>-35772.199999999997</v>
      </c>
    </row>
    <row r="19" spans="1:3" ht="61.15" customHeight="1">
      <c r="A19" s="114" t="s">
        <v>344</v>
      </c>
      <c r="B19" s="115" t="s">
        <v>345</v>
      </c>
      <c r="C19" s="127">
        <v>35772.199999999997</v>
      </c>
    </row>
    <row r="20" spans="1:3">
      <c r="A20" s="117" t="s">
        <v>346</v>
      </c>
      <c r="B20" s="118"/>
      <c r="C20" s="116">
        <v>0</v>
      </c>
    </row>
    <row r="21" spans="1:3" ht="15.75">
      <c r="A21" s="105"/>
    </row>
  </sheetData>
  <pageMargins left="0.46" right="0.2"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1</vt:lpstr>
      <vt:lpstr>2</vt:lpstr>
      <vt:lpstr>3</vt:lpstr>
      <vt:lpstr>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2016-01-29T11:25:58Z</dcterms:modified>
</cp:coreProperties>
</file>