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3"/>
  </bookViews>
  <sheets>
    <sheet name="1" sheetId="1" r:id="rId1"/>
    <sheet name="2" sheetId="4" r:id="rId2"/>
    <sheet name="3" sheetId="5" r:id="rId3"/>
    <sheet name="4" sheetId="3" r:id="rId4"/>
  </sheets>
  <calcPr calcId="125725"/>
</workbook>
</file>

<file path=xl/calcChain.xml><?xml version="1.0" encoding="utf-8"?>
<calcChain xmlns="http://schemas.openxmlformats.org/spreadsheetml/2006/main">
  <c r="E74" i="5"/>
  <c r="D54" i="1"/>
  <c r="E104" i="5" l="1"/>
  <c r="E103" s="1"/>
  <c r="E101"/>
  <c r="E100" s="1"/>
  <c r="E97"/>
  <c r="E96" s="1"/>
  <c r="E95" s="1"/>
  <c r="E93"/>
  <c r="E92" s="1"/>
  <c r="E91" s="1"/>
  <c r="E89"/>
  <c r="E87"/>
  <c r="E85"/>
  <c r="E81"/>
  <c r="E80" s="1"/>
  <c r="C81"/>
  <c r="E78"/>
  <c r="E77" s="1"/>
  <c r="E72"/>
  <c r="E70"/>
  <c r="E68"/>
  <c r="E66"/>
  <c r="E64"/>
  <c r="E58"/>
  <c r="E57" s="1"/>
  <c r="E56" s="1"/>
  <c r="E54"/>
  <c r="E52"/>
  <c r="E50"/>
  <c r="E48"/>
  <c r="E45"/>
  <c r="E44" s="1"/>
  <c r="E26"/>
  <c r="E41"/>
  <c r="E40" s="1"/>
  <c r="E38"/>
  <c r="E35"/>
  <c r="E32"/>
  <c r="E29"/>
  <c r="E24"/>
  <c r="E21"/>
  <c r="E18"/>
  <c r="E17" s="1"/>
  <c r="G107" i="4"/>
  <c r="G106" s="1"/>
  <c r="G104"/>
  <c r="G103" s="1"/>
  <c r="G100"/>
  <c r="G99" s="1"/>
  <c r="G98" s="1"/>
  <c r="G96"/>
  <c r="G95" s="1"/>
  <c r="G94" s="1"/>
  <c r="G92"/>
  <c r="G90"/>
  <c r="G88"/>
  <c r="G84"/>
  <c r="G83" s="1"/>
  <c r="E84"/>
  <c r="G81"/>
  <c r="G80" s="1"/>
  <c r="G77"/>
  <c r="G75"/>
  <c r="G73"/>
  <c r="G71"/>
  <c r="G69"/>
  <c r="G67"/>
  <c r="G61"/>
  <c r="G60" s="1"/>
  <c r="G59" s="1"/>
  <c r="G57"/>
  <c r="G55"/>
  <c r="G53"/>
  <c r="G51"/>
  <c r="G48"/>
  <c r="G47" s="1"/>
  <c r="G44"/>
  <c r="G43" s="1"/>
  <c r="G41"/>
  <c r="G38"/>
  <c r="G35"/>
  <c r="G32"/>
  <c r="G27"/>
  <c r="G25"/>
  <c r="G22"/>
  <c r="G19"/>
  <c r="G18" s="1"/>
  <c r="G21" l="1"/>
  <c r="G17" s="1"/>
  <c r="G16" s="1"/>
  <c r="E47" i="5"/>
  <c r="E43" s="1"/>
  <c r="E20"/>
  <c r="E28"/>
  <c r="G31" i="4"/>
  <c r="G64"/>
  <c r="G63" s="1"/>
  <c r="G50"/>
  <c r="G46" s="1"/>
  <c r="G87"/>
  <c r="G86" s="1"/>
  <c r="E61" i="5"/>
  <c r="E60" s="1"/>
  <c r="E84"/>
  <c r="E83" s="1"/>
  <c r="E76"/>
  <c r="E99"/>
  <c r="G79" i="4"/>
  <c r="G102"/>
  <c r="G30"/>
  <c r="E16" i="5" l="1"/>
  <c r="E106" s="1"/>
  <c r="G29" i="4"/>
  <c r="G109" s="1"/>
  <c r="D59" i="1"/>
  <c r="D58" s="1"/>
  <c r="D53" s="1"/>
  <c r="D52" s="1"/>
  <c r="D21"/>
  <c r="D23"/>
  <c r="D19"/>
  <c r="D30"/>
  <c r="D29" s="1"/>
  <c r="D28" s="1"/>
  <c r="D26"/>
  <c r="D25" s="1"/>
  <c r="D66" l="1"/>
  <c r="D18"/>
  <c r="D17" s="1"/>
  <c r="D16" l="1"/>
</calcChain>
</file>

<file path=xl/sharedStrings.xml><?xml version="1.0" encoding="utf-8"?>
<sst xmlns="http://schemas.openxmlformats.org/spreadsheetml/2006/main" count="1015" uniqueCount="365">
  <si>
    <t>Приложение №  1</t>
  </si>
  <si>
    <t xml:space="preserve"> внутригородского муниципального образования</t>
  </si>
  <si>
    <t>Санкт-Петербурга пос.Молодежное</t>
  </si>
  <si>
    <t>Доходы</t>
  </si>
  <si>
    <t xml:space="preserve"> бюджета муниципального образования Внутригородское муниципальное образование </t>
  </si>
  <si>
    <t>Санкт-Петербурга посёлка Молодежное</t>
  </si>
  <si>
    <t xml:space="preserve"> на 2016 год</t>
  </si>
  <si>
    <t>1 00 00000 00 0000 000</t>
  </si>
  <si>
    <t>1 05 00000 00 0000 000</t>
  </si>
  <si>
    <t xml:space="preserve"> 1 05 01000 00 0000 110</t>
  </si>
  <si>
    <t>Налог, взимаемый в связи с применением упрощенной системы налогообложения</t>
  </si>
  <si>
    <t xml:space="preserve"> 1 05 01011 01 0000 110</t>
  </si>
  <si>
    <t>Налог, взимаемый с налогоплательщиков, выбравших в качестве объекта налогообложения доходы</t>
  </si>
  <si>
    <t xml:space="preserve">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</si>
  <si>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</si>
  <si>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1 05 02010 02 0000 110</t>
  </si>
  <si>
    <t>Единый налог на вмененный доход для отдельных видов деятельности</t>
  </si>
  <si>
    <t xml:space="preserve"> 1 06 00000 00 0000 000</t>
  </si>
  <si>
    <t xml:space="preserve"> 1 06 01000 00 0000 110</t>
  </si>
  <si>
    <t>Налог на имущество физических лиц</t>
  </si>
  <si>
    <t xml:space="preserve"> 1 06 01010 03 0000 110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</si>
  <si>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</si>
  <si>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 xml:space="preserve"> 1 11 00000 00 0000 000</t>
  </si>
  <si>
    <t xml:space="preserve"> 1 11 05010 00 0000 120</t>
  </si>
  <si>
    <t xml:space="preserve"> 1 11 05010 02 0100 120</t>
  </si>
  <si>
    <t>Арендная плата и поступления от продажи права на заключение договоров аренды земельных участков, за исключением земельных участков, предоставленных на инвестиционных условиях</t>
  </si>
  <si>
    <t xml:space="preserve"> 1 11 07000 00 0000 000</t>
  </si>
  <si>
    <t>Платежи от государственных и муниципальных  унитарных предприятий</t>
  </si>
  <si>
    <t xml:space="preserve">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</si>
  <si>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t>
  </si>
  <si>
    <t xml:space="preserve">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</si>
  <si>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 созданных  внутригородскими муниципальными образованиями городов федерального значения</t>
  </si>
  <si>
    <t>1 13 0000 00 0000 000</t>
  </si>
  <si>
    <t>Доходы от оказания платных услуг и компенсации затрат государства</t>
  </si>
  <si>
    <t>1 13 03030 03 0000 000</t>
  </si>
  <si>
    <t>Прочие доходы от оказания платных  услуг получателями средств бюджетов внутригородских муниципальных образований городов федерального значения и компенсации затрат бюджетов внутригородских            муниципальных образований городов федерального значения</t>
  </si>
  <si>
    <t>1 13 03030  03 0100 130</t>
  </si>
  <si>
    <t>Средства,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</si>
  <si>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</si>
  <si>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</si>
  <si>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</si>
  <si>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 и муниципальной собственности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</si>
  <si>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1 14 02030 03 0000 140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</si>
  <si>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</si>
  <si>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1 16 00000 00 0000 000</t>
  </si>
  <si>
    <t>Штрафы, санкции, возмещение ущерба</t>
  </si>
  <si>
    <t xml:space="preserve">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</si>
  <si>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</si>
  <si>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1 16 18030 03 0000 140</t>
  </si>
  <si>
    <t xml:space="preserve">Денежные взыскания (штрафы) за нарушение бюджетного законодательства ( в части   бюджетов внутригородских муниципальных образований городов федерального значения) </t>
  </si>
  <si>
    <t xml:space="preserve"> 1 16 23030 03 0000 140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</si>
  <si>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внутригородских муниципальных образования городов федерального значения</t>
  </si>
  <si>
    <t>1 16 32030 03 0000 140</t>
  </si>
  <si>
    <t>1 16 90030 03 0000 140</t>
  </si>
  <si>
    <t>1 16 90030 03 0100 140</t>
  </si>
  <si>
    <t>Штрафы за административные правонарушения в области благоустройства, предусмотренные главой 4 Закона Санкт-Петербурга  «Об административных правонарушениях в  Санкт-Петербурге»</t>
  </si>
  <si>
    <t>1 16 90030 03 0200 140</t>
  </si>
  <si>
    <t>Штрафы за административные правонарушения в области предпринимательской деятельности, предусмотренные статьей 44 Закона Санкт-Петербурга  «Об административных правонарушениях в Санкт-Петербурге»</t>
  </si>
  <si>
    <t xml:space="preserve">1 17 00000 00 0000 000 </t>
  </si>
  <si>
    <t>Прочие неналоговые доходы</t>
  </si>
  <si>
    <t xml:space="preserve"> 1 17 01030 03 0000 180</t>
  </si>
  <si>
    <t>Невыясненные поступления, зачисляемые в бюджеты внутригородских муниципальных образований  городов федерального значения</t>
  </si>
  <si>
    <t>2 00 00000 00 0000 000</t>
  </si>
  <si>
    <t xml:space="preserve"> 2 02 00000 00 0000 000</t>
  </si>
  <si>
    <t xml:space="preserve"> 2 02 01000 00 0000 151</t>
  </si>
  <si>
    <t>Дотации  бюджетам субъектов Российской Федерации и муниципальных образований</t>
  </si>
  <si>
    <t xml:space="preserve"> 2 02 01001 03 0000 151</t>
  </si>
  <si>
    <t xml:space="preserve">Дотации бюджетам внутригородских муниципальных образований городов федерального значения на выравнивание бюджетной обеспеченности </t>
  </si>
  <si>
    <t>2 02 02000 00 0000 151</t>
  </si>
  <si>
    <t>Субсидии бюджетам субъектов Российской Федерации и муниципальных образований (межбюджетные субсидии)</t>
  </si>
  <si>
    <t>2 02 02999 03 0000 151</t>
  </si>
  <si>
    <t xml:space="preserve">Прочие субсидии бюджетам внутригородских муниципальных образований городов федерального значения </t>
  </si>
  <si>
    <t>2 02 03000 00 0000 151</t>
  </si>
  <si>
    <t>Субвенции бюджетам субъектов Российской Федерации и муниципальных образований</t>
  </si>
  <si>
    <t>2 02 03024 03 0000 151</t>
  </si>
  <si>
    <t xml:space="preserve">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</si>
  <si>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</si>
  <si>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</si>
  <si>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организации и осуществлению уборки и санитарной очистки территорий</t>
  </si>
  <si>
    <t>2 02 03027 00 0000 151</t>
  </si>
  <si>
    <t>Субвенции бюджетам муниципальных образований на содержание ребёнка в семье опекуна и приемной семье, а также вознаграждение, причитающееся приемному родителю</t>
  </si>
  <si>
    <t>2 02 03027 03 0100 151</t>
  </si>
  <si>
    <t>Субвенции бюджетам внутригородских муниципальных образований  Санкт-Петербурга на содержание ребенка в семье опекуна и приемной  семье</t>
  </si>
  <si>
    <t>2 08 03000 03 0000 180</t>
  </si>
  <si>
    <t>Перечисления из бюджетов внутригородских муниципальных образований городов федерального значения(в бюджеты внутригородских муниципальных образований городов федерального значения)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</si>
  <si>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Код</t>
  </si>
  <si>
    <t>Наименование источника дефицита</t>
  </si>
  <si>
    <t>Сумма на 2016 год</t>
  </si>
  <si>
    <t>000</t>
  </si>
  <si>
    <t>(тыс.руб)</t>
  </si>
  <si>
    <t>НАЛОГОВЫЕ И НЕНАЛОГОВЫЕ ДОХОДЫ</t>
  </si>
  <si>
    <t>НАЛОГИ НА СОВОКУПНЫЙ ДОХОД</t>
  </si>
  <si>
    <t xml:space="preserve"> 1 05 01010 00 0000 110</t>
  </si>
  <si>
    <t xml:space="preserve"> 1 05 01020 00 0000 110</t>
  </si>
  <si>
    <t xml:space="preserve"> 1 05 02000 02 0000 110</t>
  </si>
  <si>
    <t>НАЛОГИ НА ИМУЩЕСТВО</t>
  </si>
  <si>
    <t>БЕЗВОЗМЕЗДНЫЕ ПОСТУПЛЕНИЯ</t>
  </si>
  <si>
    <t>БЕЗВОЗМЕЗДНЫЕ ПОСТУПЛЕНИЯ ОТ ДРУГИХ БЮДЖЕТОВ БЮДЖЕТНОЙ СИСТЕМЫ РОССИЙСКОЙ ФЕДЕРАЦИИ</t>
  </si>
  <si>
    <t>ДОХОДЫ ОТ ИСПОЛЬЗОВАНИЯ ИМУЩЕСТВА НАХОДЯЩЕГОСЯ В ГОСУДАРСТВЕННОЙ И МУНИЦИПАЛЬНОЙ СОБСТВЕННОСТИ</t>
  </si>
  <si>
    <t xml:space="preserve">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</si>
  <si>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</si>
  <si>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государственное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t>
  </si>
  <si>
    <t>886</t>
  </si>
  <si>
    <t>9 90 00000 85 0100 151</t>
  </si>
  <si>
    <t>0 61 00090 10 0200 151</t>
  </si>
  <si>
    <t>0 92 00083 16 0300 151</t>
  </si>
  <si>
    <t>Итого:</t>
  </si>
  <si>
    <t>Денежные взыскания, налагаемые в возмещение ущерба,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t>
  </si>
  <si>
    <t>Приложение №2</t>
  </si>
  <si>
    <t>Ведомственная структура расходов бюджета муниципального образования</t>
  </si>
  <si>
    <t xml:space="preserve"> Внутригородское муниципальное образование Санкт-Петербурга </t>
  </si>
  <si>
    <r>
      <t xml:space="preserve"> посёлок Молодёжное на 2016 год</t>
    </r>
    <r>
      <rPr>
        <sz val="11"/>
        <color indexed="8"/>
        <rFont val="Times New Roman"/>
        <family val="1"/>
        <charset val="204"/>
      </rPr>
      <t xml:space="preserve">                                                                       </t>
    </r>
  </si>
  <si>
    <t>(тыс.руб.)</t>
  </si>
  <si>
    <t>Номер</t>
  </si>
  <si>
    <t>Наименование</t>
  </si>
  <si>
    <t>Код ГРБС</t>
  </si>
  <si>
    <t>Код  раздела, подраздела</t>
  </si>
  <si>
    <t>Код целевой статьи</t>
  </si>
  <si>
    <t>Код вида расходов</t>
  </si>
  <si>
    <t>МУНИЦИПАЛЬНЫЙ СОВЕТ ВНУТРИГОРОДСКОГО МУНИЦИПАЛЬНОГО ОБРАЗОВАНИЯ ПОСЕЛОК МОЛОДЕЖНОЕ</t>
  </si>
  <si>
    <t>1.</t>
  </si>
  <si>
    <t>0100</t>
  </si>
  <si>
    <t>1.1.</t>
  </si>
  <si>
    <t>Функционирование высшего должностного лица субъекта Российской Федерации и муниципального образования</t>
  </si>
  <si>
    <t>0102</t>
  </si>
  <si>
    <t>1.1.1.</t>
  </si>
  <si>
    <t>Расходы на содержание Главы муниципального образования</t>
  </si>
  <si>
    <t>00200 00010</t>
  </si>
  <si>
    <t>1.1.1.1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</si>
  <si>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</si>
  <si>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</si>
  <si>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</si>
  <si>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</si>
  <si>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1.2.1.</t>
  </si>
  <si>
    <t>Расходы на обеспечение выполнения функций аппарата представительного органа муниципального образования</t>
  </si>
  <si>
    <t>00200 00020</t>
  </si>
  <si>
    <t>1.2.1.1.1</t>
  </si>
  <si>
    <t>1.2.2.1</t>
  </si>
  <si>
    <t>Закупка товаров, работ и услуг для государственных (муниципальных) нужд</t>
  </si>
  <si>
    <t>1.2.2.</t>
  </si>
  <si>
    <t>Расходы на компенсации депутатам представительного органа муниципального образования, осуществляющим свою деятельность на непостоянной основе</t>
  </si>
  <si>
    <t>00200 00021</t>
  </si>
  <si>
    <t>1.2.4.1</t>
  </si>
  <si>
    <t/>
  </si>
  <si>
    <t>1.3.1.</t>
  </si>
  <si>
    <t>Расходы по уплате членских взносов на осуществление деятельности Совета муниципальных образований Санкт-Петербурга и содержание его органов</t>
  </si>
  <si>
    <t>09200 00440</t>
  </si>
  <si>
    <t>1.3.1.1.</t>
  </si>
  <si>
    <t>Иные бюджетные ассигнования</t>
  </si>
  <si>
    <t>800</t>
  </si>
  <si>
    <t>МЕСТНАЯ АДМИНИСТРАЦИЯ ВНУТРИГОРОДСКОГО МУНИЦИПАЛЬНОГО ОБРАЗОВАНИЯ  ПОСЁЛОК МОЛОДЁЖНОЕ</t>
  </si>
  <si>
    <t>Общегосударственные расходы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</si>
  <si>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</si>
  <si>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</si>
  <si>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Расходы на содержание главы местной администрации</t>
  </si>
  <si>
    <t>00200 00030</t>
  </si>
  <si>
    <t>1.1.1.2</t>
  </si>
  <si>
    <t>1.1.2.</t>
  </si>
  <si>
    <t xml:space="preserve">Расходы на обеспечение выполнения функций аппарата местной администрации </t>
  </si>
  <si>
    <t>00200 00031</t>
  </si>
  <si>
    <t>1.1.2.1</t>
  </si>
  <si>
    <t>1.1.2.2.</t>
  </si>
  <si>
    <t>Закупка товаров, работ и услуг для государственных</t>
  </si>
  <si>
    <t>1.1.3.</t>
  </si>
  <si>
    <t>1.1.3.1.</t>
  </si>
  <si>
    <t>100</t>
  </si>
  <si>
    <t>1.1.3.2.</t>
  </si>
  <si>
    <t>200</t>
  </si>
  <si>
    <t>1.1.4.</t>
  </si>
  <si>
    <t>1.1.4.1</t>
  </si>
  <si>
    <t>Резервные фонды</t>
  </si>
  <si>
    <t>0111</t>
  </si>
  <si>
    <t>Резервный фонд местной администрации</t>
  </si>
  <si>
    <t>07000 00060</t>
  </si>
  <si>
    <t>1.2.1.1.</t>
  </si>
  <si>
    <t>2.</t>
  </si>
  <si>
    <t>Национальная безопасность и правоохранительная деятельность</t>
  </si>
  <si>
    <t>0300</t>
  </si>
  <si>
    <t>2.1.</t>
  </si>
  <si>
    <t>Защита населения и территории от чрезвычайных ситуаций природного и техногенного характера, гражданская оборона</t>
  </si>
  <si>
    <t>0309</t>
  </si>
  <si>
    <t>2.1.1.</t>
  </si>
  <si>
    <t>Проведение подготовки и обучения неработающего населения способам защиты и действиям в чрезвычайных ситуациях, а также способам защиты от опасностей , возникающих при ведении военных действий или вследствие этих действий</t>
  </si>
  <si>
    <t>21900 00090</t>
  </si>
  <si>
    <t>2.1.1.1.</t>
  </si>
  <si>
    <t>2.2.</t>
  </si>
  <si>
    <t>Другие вопросы в области национальной безопасности и правоохранительной деятельности</t>
  </si>
  <si>
    <t>0314</t>
  </si>
  <si>
    <t>2.2.1.</t>
  </si>
  <si>
    <t>Целевая программа муниципального образования по участию в реализации мер  по профилактике дорожно-транспортного травматизма на территории МО п.Молодежное</t>
  </si>
  <si>
    <t>79500 00490</t>
  </si>
  <si>
    <t>2.2.1.1.</t>
  </si>
  <si>
    <t>2.2.2.</t>
  </si>
  <si>
    <t>Целевая программа муниципального образования по участию в деятельности по профилактике правонарушений</t>
  </si>
  <si>
    <t>79500 00510</t>
  </si>
  <si>
    <t>2.2.2.1.</t>
  </si>
  <si>
    <t>2.2.3.</t>
  </si>
  <si>
    <t>Целевая программа муниципального образования по профилактике терроризма и экстремизма, а также минимизации и (или) ликвидации последствий проявления терроризма и экстремизма на территории МО п. Молодежное</t>
  </si>
  <si>
    <t>79500 00520</t>
  </si>
  <si>
    <t>2.2.3.1.</t>
  </si>
  <si>
    <t>2.2.4.</t>
  </si>
  <si>
    <t>Целевая программа муниципального образования по участию в деятельности по профилактике наркомании и информированию населения о вреде табака на территории МО п. Молодежное</t>
  </si>
  <si>
    <t>79500 00540</t>
  </si>
  <si>
    <t>2.2.4.1.</t>
  </si>
  <si>
    <t>3.</t>
  </si>
  <si>
    <t>Национальная экономика</t>
  </si>
  <si>
    <t>0400</t>
  </si>
  <si>
    <t>3.1.</t>
  </si>
  <si>
    <t>Дорожное хозяйство (дорожные фонды)</t>
  </si>
  <si>
    <t>0409</t>
  </si>
  <si>
    <t>3.1.1.</t>
  </si>
  <si>
    <t>Текущий ремонт и содержание дорог, расположенных в пределах границ муниципального образования в соответствии с перечнем, утвержденным постановлением Правительства Санкт-Петербурга</t>
  </si>
  <si>
    <t>31500 00110</t>
  </si>
  <si>
    <t>3.1.1.1.</t>
  </si>
  <si>
    <t>4.</t>
  </si>
  <si>
    <t>Жилищно-коммунальное хозяйство</t>
  </si>
  <si>
    <t>0500</t>
  </si>
  <si>
    <t>4.1.</t>
  </si>
  <si>
    <t>Благоустройство</t>
  </si>
  <si>
    <t>0503</t>
  </si>
  <si>
    <t>4.1.1.</t>
  </si>
  <si>
    <t>Ликвидация несанкционированных свалок бытовых отходов и мусора ; участие в обеспечении чистоты и порядка на территории муниципального образования</t>
  </si>
  <si>
    <t>60000 00140</t>
  </si>
  <si>
    <t>4.1.1.1.</t>
  </si>
  <si>
    <t>4.1.2.</t>
  </si>
  <si>
    <t>Уборка и санитарная очистка территорий, водных акваторий, тупиков и проездов</t>
  </si>
  <si>
    <t>60000 00141</t>
  </si>
  <si>
    <t>4.1.2.1.</t>
  </si>
  <si>
    <t>4.1.3.</t>
  </si>
  <si>
    <t>Озеленение территорий зеленых насаждений внутриквартального озеленения, содержание территорий зеленых насаждений внутриквартального озеленения, ремонт расположенных на них объектов зеленых насаждений, защита зеленых насаждений на указанных территориях, утверждение перечней территорий зеленых насаждений внутриквартального озеленения; организация учета зеленых насаждений внутриквартального озеленения на территории муниципального образования п. Молодежное</t>
  </si>
  <si>
    <t>60000 00150</t>
  </si>
  <si>
    <t>4.1.3.1.</t>
  </si>
  <si>
    <t>4.1.4.</t>
  </si>
  <si>
    <t>Компенсационное озеленение, проведение санитарных рубок (в том числе удаление аварийных, больных деревьев и кустарников), реконструкция зеленых насаждений внутриквартального озеленения</t>
  </si>
  <si>
    <t>60000 00151</t>
  </si>
  <si>
    <t>4.1.4.1.</t>
  </si>
  <si>
    <t>4.1.5.</t>
  </si>
  <si>
    <t>Создание зон отдыха; обустройство, содержание  и уборка детских и спортивных площадок</t>
  </si>
  <si>
    <t>60000 00161</t>
  </si>
  <si>
    <t>4.1.5.1.</t>
  </si>
  <si>
    <t>4.1.6.</t>
  </si>
  <si>
    <t>Выполнение оформления к праздничным мероприятиям на территории муниципального образования</t>
  </si>
  <si>
    <t>60000 00200</t>
  </si>
  <si>
    <t>4.1.6.1.</t>
  </si>
  <si>
    <t>4.1.7.</t>
  </si>
  <si>
    <t>4.1.7.1.</t>
  </si>
  <si>
    <t>5.</t>
  </si>
  <si>
    <t>Образование</t>
  </si>
  <si>
    <t>0700</t>
  </si>
  <si>
    <t>5.1.</t>
  </si>
  <si>
    <t>Профессиональная подготовка, переподготовка и повышение квалификации</t>
  </si>
  <si>
    <t>0705</t>
  </si>
  <si>
    <t>5.1.1.</t>
  </si>
  <si>
    <t>Расходы на подготовку, переподготовку и повышение квалификации выборных должностных лиц местного самоуправления, депутатов представительного органа местного самоуправления, а также муниципальных служащих и работников муниципальных учреждений</t>
  </si>
  <si>
    <t>00200 00180</t>
  </si>
  <si>
    <t>5.1.1.1.</t>
  </si>
  <si>
    <t>5.2.</t>
  </si>
  <si>
    <t>Молодежная политика и оздоровление детей</t>
  </si>
  <si>
    <t>0707</t>
  </si>
  <si>
    <t>5.2.1.</t>
  </si>
  <si>
    <t>Расходы  на выполнение мероприятий по военно-патриотическому воспитанию молодежи на территории МО п. Молодежное</t>
  </si>
  <si>
    <t>5.2.1.1.</t>
  </si>
  <si>
    <t>43100 00190</t>
  </si>
  <si>
    <t>6.</t>
  </si>
  <si>
    <t>Культура, кинематография</t>
  </si>
  <si>
    <t>0800</t>
  </si>
  <si>
    <t>6.1.</t>
  </si>
  <si>
    <t>Культура</t>
  </si>
  <si>
    <t>0801</t>
  </si>
  <si>
    <t>6.1.1.</t>
  </si>
  <si>
    <t>Организация местных и участие и организации и проведении городских праздничных и иных зрелищных мероприятий</t>
  </si>
  <si>
    <t>45000 00200</t>
  </si>
  <si>
    <t>6.1.1.1.</t>
  </si>
  <si>
    <t>6.1.2.</t>
  </si>
  <si>
    <t>Сохранение культурного наследия местного значения</t>
  </si>
  <si>
    <t>45000 00210</t>
  </si>
  <si>
    <t>6.1.2.1.</t>
  </si>
  <si>
    <t>6.1.3.</t>
  </si>
  <si>
    <t>Расходы на организацию и проведение досуговых мероприятий для жителей, проживающих на территории МО</t>
  </si>
  <si>
    <t>45000 00560</t>
  </si>
  <si>
    <t>6.1.3.1.</t>
  </si>
  <si>
    <t>7.</t>
  </si>
  <si>
    <t>Социальная политика</t>
  </si>
  <si>
    <t>1000</t>
  </si>
  <si>
    <t>7.1.</t>
  </si>
  <si>
    <t>Социальное обеспечение населения</t>
  </si>
  <si>
    <t>1003</t>
  </si>
  <si>
    <t>7.1.1.</t>
  </si>
  <si>
    <t>Расходы на предоставление доплат к пенсии лицам, замещавшим муниципальные должности и должности муниципальной службы</t>
  </si>
  <si>
    <t>51100 00230</t>
  </si>
  <si>
    <t>7.1.1.1.</t>
  </si>
  <si>
    <t>Социальное обеспечение и иные выплаты населению</t>
  </si>
  <si>
    <t>300</t>
  </si>
  <si>
    <t>8.</t>
  </si>
  <si>
    <t>Физическая культура и спорт</t>
  </si>
  <si>
    <t>1100</t>
  </si>
  <si>
    <t>8.1.</t>
  </si>
  <si>
    <t>Массовый спорт</t>
  </si>
  <si>
    <t>1102</t>
  </si>
  <si>
    <t>8.1.1.</t>
  </si>
  <si>
    <t>Создание условий для развития на территории МО массовой физической культуры и спорта</t>
  </si>
  <si>
    <t>51200 00190</t>
  </si>
  <si>
    <t>8.1.1.1.</t>
  </si>
  <si>
    <t>9.</t>
  </si>
  <si>
    <t>Средства массовой информации</t>
  </si>
  <si>
    <t>1200</t>
  </si>
  <si>
    <t>9.1.</t>
  </si>
  <si>
    <t>Периодическая печать и издательства</t>
  </si>
  <si>
    <t>1202</t>
  </si>
  <si>
    <t>9.1.1.</t>
  </si>
  <si>
    <t>Опубликование муниципальных правовых актов и иной информации</t>
  </si>
  <si>
    <t>45700 00250</t>
  </si>
  <si>
    <t>9.1.1.1.</t>
  </si>
  <si>
    <t>9.2.</t>
  </si>
  <si>
    <t>Другие вопросы в области средств массовой информации</t>
  </si>
  <si>
    <t>9.2.1.</t>
  </si>
  <si>
    <t>33000 00070</t>
  </si>
  <si>
    <t>9.2.1.1.</t>
  </si>
  <si>
    <t>ИТОГО:</t>
  </si>
  <si>
    <t>Приложение №3</t>
  </si>
  <si>
    <t xml:space="preserve">Распеделение бюджетных ассигнований по разделам, подразделам классификации расходов бюджета </t>
  </si>
  <si>
    <t>муниципального образования</t>
  </si>
  <si>
    <r>
      <t xml:space="preserve">  Внутригородское муниципальное образование Санкт-Петербурга посёлок Молодёжное на 2016 год</t>
    </r>
    <r>
      <rPr>
        <sz val="11"/>
        <color indexed="8"/>
        <rFont val="Times New Roman"/>
        <family val="1"/>
        <charset val="204"/>
      </rPr>
      <t xml:space="preserve">                                                                       </t>
    </r>
  </si>
  <si>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</si>
  <si>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</si>
  <si>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</si>
  <si>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</si>
  <si>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Ликвидация несанкционированных свалок бытовых отходов и мусора; участие в обеспечении чистоты и порядка на территории муниципального образования</t>
  </si>
  <si>
    <t>ОБРАЗОВАНИЕ</t>
  </si>
  <si>
    <t>КУЛЬТУРА, КИНЕМАТОГРАФИЯ</t>
  </si>
  <si>
    <t>СОЦИАЛЬНАЯ ПОЛИТИКА</t>
  </si>
  <si>
    <t>ФИЗИЧЕСКАЯ КУЛЬТУРА И СПОРТ</t>
  </si>
  <si>
    <t>СРЕДСТВА МАССОВОЙ ИНФОРМАЦИИ</t>
  </si>
  <si>
    <t xml:space="preserve"> Приложение № 4 </t>
  </si>
  <si>
    <t>на 2016 год</t>
  </si>
  <si>
    <t>Наименование показателя</t>
  </si>
  <si>
    <t>Код бюджетной классификации</t>
  </si>
  <si>
    <t>Сумма</t>
  </si>
  <si>
    <t>Источники внутреннего финансирования дефицитов бюджетов</t>
  </si>
  <si>
    <t>000 01 00 00 00 0000 000</t>
  </si>
  <si>
    <t>- Изменение остатков средств на счетах по учету средств бюджета.</t>
  </si>
  <si>
    <t>000 01 05 00 00 00 0000 000</t>
  </si>
  <si>
    <t xml:space="preserve">Увеличение прочих остатков  денежных средств  бюджетов внутригородских муниципальных образований городов федерального значения </t>
  </si>
  <si>
    <t>886 01 05 02 01 03 0000 510</t>
  </si>
  <si>
    <t xml:space="preserve">Уменьшение прочих остатков  денежных средств  бюджетов внутригородских муниципальных образований городов федерального значения </t>
  </si>
  <si>
    <t>886 01 05 02 01 03 0000 610</t>
  </si>
  <si>
    <t>ИТОГО</t>
  </si>
  <si>
    <t xml:space="preserve">                               Источники финансирования дефицита местного бюджета </t>
  </si>
  <si>
    <t xml:space="preserve">      внутригородского муниципального образования Санкт-Петербурга пос. Молодежное</t>
  </si>
  <si>
    <t>00200 G0850</t>
  </si>
  <si>
    <t>09200 G0100</t>
  </si>
  <si>
    <t>60000 G3160</t>
  </si>
  <si>
    <t>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Санкт-Петербурга</t>
  </si>
  <si>
    <t xml:space="preserve">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Санкт-Петербурга </t>
  </si>
  <si>
    <t xml:space="preserve">«О внесении изменений в Решение МС МО п.Молодежное </t>
  </si>
  <si>
    <t xml:space="preserve"> «Об утверждении местного бюджета</t>
  </si>
  <si>
    <t>№ 13-2 от 24.12.2015 г.</t>
  </si>
  <si>
    <t xml:space="preserve">ВМО п.Молодежное на 2016 год» </t>
  </si>
  <si>
    <t xml:space="preserve"> к Решению муниципального совета</t>
  </si>
  <si>
    <t xml:space="preserve">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 </t>
  </si>
  <si>
    <t xml:space="preserve">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 </t>
  </si>
  <si>
    <t>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Санкт-Петербурга</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</si>
  <si>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t>
  </si>
  <si>
    <t>от 27.01.2016 № 1-5</t>
  </si>
  <si>
    <t xml:space="preserve">  </t>
  </si>
</sst>
</file>

<file path=xl/styles.xml><?xml version="1.0" encoding="utf-8"?>
<styleSheet xmlns="http://schemas.openxmlformats.org/spreadsheetml/2006/main">
  <numFmts count="5">
    <numFmt numFmtId="43" formatCode="_-* #,##0.00_р_._-;\-* #,##0.00_р_._-;_-* &quot;-&quot;??_р_._-;_-@_-"/>
    <numFmt numFmtId="164" formatCode="_-* #,##0.0_р_._-;\-* #,##0.0_р_._-;_-* &quot;-&quot;??_р_._-;_-@_-"/>
    <numFmt numFmtId="165" formatCode="_(* #,##0.00_);_(* \(#,##0.00\);_(* &quot;-&quot;??_);_(@_)"/>
    <numFmt numFmtId="166" formatCode="_(* #,##0.0_);_(* \(#,##0.0\);_(* &quot;-&quot;??_);_(@_)"/>
    <numFmt numFmtId="167" formatCode="_-* #,##0.0_р_._-;\-* #,##0.0_р_._-;_-* &quot;-&quot;?_р_._-;_-@_-"/>
  </numFmts>
  <fonts count="21">
    <font>
      <sz val="11"/>
      <color theme="1"/>
      <name val="Calibri"/>
      <family val="2"/>
      <charset val="204"/>
      <scheme val="minor"/>
    </font>
    <font>
      <sz val="11"/>
      <color theme="1"/>
      <name val="Calibri"/>
      <family val="2"/>
      <charset val="204"/>
      <scheme val="minor"/>
    </font>
    <font>
      <b/>
      <sz val="11"/>
      <color theme="1"/>
      <name val="Times New Roman"/>
      <family val="1"/>
      <charset val="204"/>
    </font>
    <font>
      <i/>
      <sz val="11"/>
      <color theme="1"/>
      <name val="Times New Roman"/>
      <family val="1"/>
      <charset val="204"/>
    </font>
    <font>
      <sz val="11"/>
      <color theme="1"/>
      <name val="Times New Roman"/>
      <family val="1"/>
      <charset val="204"/>
    </font>
    <font>
      <b/>
      <i/>
      <sz val="11"/>
      <color theme="1"/>
      <name val="Times New Roman"/>
      <family val="1"/>
      <charset val="204"/>
    </font>
    <font>
      <sz val="10"/>
      <color indexed="8"/>
      <name val="Arial"/>
      <family val="2"/>
      <charset val="204"/>
    </font>
    <font>
      <sz val="11"/>
      <color indexed="8"/>
      <name val="Times New Roman"/>
      <family val="1"/>
      <charset val="204"/>
    </font>
    <font>
      <sz val="11"/>
      <color indexed="8"/>
      <name val="Calibri"/>
      <family val="2"/>
      <charset val="204"/>
    </font>
    <font>
      <b/>
      <i/>
      <sz val="11"/>
      <color indexed="8"/>
      <name val="Times New Roman"/>
      <family val="1"/>
      <charset val="204"/>
    </font>
    <font>
      <sz val="10"/>
      <color indexed="8"/>
      <name val="Times New Roman"/>
      <family val="1"/>
      <charset val="204"/>
    </font>
    <font>
      <b/>
      <sz val="11"/>
      <color rgb="FF000000"/>
      <name val="Times New Roman"/>
      <family val="1"/>
      <charset val="204"/>
    </font>
    <font>
      <b/>
      <sz val="11"/>
      <color indexed="8"/>
      <name val="Times New Roman"/>
      <family val="1"/>
      <charset val="204"/>
    </font>
    <font>
      <sz val="11"/>
      <color rgb="FF000000"/>
      <name val="Times New Roman"/>
      <family val="1"/>
      <charset val="204"/>
    </font>
    <font>
      <sz val="12"/>
      <color theme="1"/>
      <name val="Times New Roman"/>
      <family val="1"/>
      <charset val="204"/>
    </font>
    <font>
      <b/>
      <sz val="12"/>
      <color theme="1"/>
      <name val="Times New Roman"/>
      <family val="1"/>
      <charset val="204"/>
    </font>
    <font>
      <b/>
      <i/>
      <sz val="11"/>
      <color rgb="FF000000"/>
      <name val="Times New Roman"/>
      <family val="1"/>
      <charset val="204"/>
    </font>
    <font>
      <b/>
      <sz val="10"/>
      <color theme="1"/>
      <name val="Times New Roman"/>
      <family val="1"/>
      <charset val="204"/>
    </font>
    <font>
      <b/>
      <i/>
      <sz val="10"/>
      <color theme="1"/>
      <name val="Times New Roman"/>
      <family val="1"/>
      <charset val="204"/>
    </font>
    <font>
      <b/>
      <sz val="14"/>
      <color theme="1"/>
      <name val="Times New Roman"/>
      <family val="1"/>
      <charset val="204"/>
    </font>
    <font>
      <b/>
      <i/>
      <sz val="10"/>
      <color indexed="8"/>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165" fontId="8" fillId="0" borderId="0" applyFont="0" applyFill="0" applyBorder="0" applyAlignment="0" applyProtection="0"/>
  </cellStyleXfs>
  <cellXfs count="143">
    <xf numFmtId="0" fontId="0" fillId="0" borderId="0" xfId="0"/>
    <xf numFmtId="49" fontId="4" fillId="0" borderId="0" xfId="0" applyNumberFormat="1" applyFont="1" applyBorder="1"/>
    <xf numFmtId="0" fontId="4" fillId="0" borderId="0" xfId="0" applyFont="1" applyBorder="1"/>
    <xf numFmtId="0" fontId="4" fillId="0" borderId="0" xfId="0" applyFont="1" applyAlignment="1">
      <alignment horizontal="left"/>
    </xf>
    <xf numFmtId="0" fontId="4" fillId="0" borderId="0" xfId="0" applyFont="1"/>
    <xf numFmtId="164" fontId="4" fillId="0" borderId="0" xfId="1" applyNumberFormat="1" applyFont="1"/>
    <xf numFmtId="49" fontId="4" fillId="0" borderId="0" xfId="0" applyNumberFormat="1" applyFont="1" applyFill="1" applyBorder="1"/>
    <xf numFmtId="0" fontId="4" fillId="0" borderId="0" xfId="0" applyFont="1" applyFill="1" applyBorder="1"/>
    <xf numFmtId="0" fontId="4" fillId="0" borderId="0" xfId="0" applyFont="1" applyFill="1" applyAlignment="1">
      <alignment horizontal="left"/>
    </xf>
    <xf numFmtId="164" fontId="5" fillId="0" borderId="0" xfId="1" applyNumberFormat="1" applyFont="1" applyFill="1" applyAlignment="1">
      <alignment horizontal="right"/>
    </xf>
    <xf numFmtId="0" fontId="4" fillId="0" borderId="0" xfId="0" applyFont="1" applyFill="1" applyAlignment="1">
      <alignment horizontal="center"/>
    </xf>
    <xf numFmtId="164" fontId="4" fillId="0" borderId="0" xfId="1" applyNumberFormat="1" applyFont="1" applyFill="1" applyAlignment="1">
      <alignment horizontal="center"/>
    </xf>
    <xf numFmtId="0" fontId="2" fillId="0" borderId="3" xfId="0" applyFont="1" applyFill="1" applyBorder="1" applyAlignment="1">
      <alignment horizontal="center" vertical="top" wrapText="1"/>
    </xf>
    <xf numFmtId="164" fontId="2" fillId="0" borderId="1" xfId="1"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49" fontId="2" fillId="0" borderId="7" xfId="0"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164" fontId="4" fillId="0" borderId="1" xfId="1"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6" xfId="0" applyFont="1" applyFill="1" applyBorder="1" applyAlignment="1">
      <alignment horizontal="left" vertical="top" wrapText="1"/>
    </xf>
    <xf numFmtId="164" fontId="4" fillId="0" borderId="10" xfId="1" applyNumberFormat="1"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4" xfId="0" applyFont="1" applyFill="1" applyBorder="1" applyAlignment="1">
      <alignment horizontal="left" vertical="top" wrapText="1"/>
    </xf>
    <xf numFmtId="164" fontId="4" fillId="0" borderId="12" xfId="1"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164" fontId="2" fillId="0" borderId="10" xfId="1"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0" xfId="0" applyFont="1" applyFill="1" applyBorder="1" applyAlignment="1">
      <alignment vertical="top" wrapText="1"/>
    </xf>
    <xf numFmtId="0" fontId="4" fillId="0" borderId="8" xfId="0" applyFont="1" applyFill="1" applyBorder="1" applyAlignment="1">
      <alignment horizontal="left" vertical="top" wrapText="1"/>
    </xf>
    <xf numFmtId="164" fontId="4" fillId="0" borderId="11" xfId="1"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164" fontId="3" fillId="0" borderId="11" xfId="1"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164" fontId="2" fillId="0" borderId="11" xfId="1" applyNumberFormat="1" applyFont="1" applyFill="1" applyBorder="1" applyAlignment="1">
      <alignment horizontal="center" vertical="top" wrapText="1"/>
    </xf>
    <xf numFmtId="164" fontId="2" fillId="0" borderId="12" xfId="1"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49" fontId="2" fillId="0" borderId="13" xfId="0" applyNumberFormat="1" applyFont="1" applyFill="1" applyBorder="1"/>
    <xf numFmtId="0" fontId="2" fillId="0" borderId="14" xfId="0" applyFont="1" applyFill="1" applyBorder="1"/>
    <xf numFmtId="0" fontId="2" fillId="0" borderId="14" xfId="0" applyFont="1" applyFill="1" applyBorder="1" applyAlignment="1">
      <alignment horizontal="left"/>
    </xf>
    <xf numFmtId="164" fontId="2" fillId="0" borderId="15" xfId="1" applyNumberFormat="1" applyFont="1" applyFill="1" applyBorder="1"/>
    <xf numFmtId="49" fontId="7" fillId="0" borderId="0" xfId="2" applyNumberFormat="1" applyFont="1" applyFill="1" applyAlignment="1">
      <alignment horizontal="left" vertical="center"/>
    </xf>
    <xf numFmtId="0" fontId="7" fillId="0" borderId="0" xfId="2" applyFont="1" applyFill="1" applyAlignment="1">
      <alignment horizontal="left" vertical="center"/>
    </xf>
    <xf numFmtId="0" fontId="7" fillId="0" borderId="0" xfId="2" applyFont="1" applyFill="1" applyAlignment="1">
      <alignment horizontal="center" vertical="center"/>
    </xf>
    <xf numFmtId="166" fontId="9" fillId="0" borderId="0" xfId="3" applyNumberFormat="1" applyFont="1" applyFill="1" applyAlignment="1">
      <alignment horizontal="right" vertical="center"/>
    </xf>
    <xf numFmtId="0" fontId="10" fillId="0" borderId="0" xfId="2" applyFont="1" applyFill="1" applyAlignment="1">
      <alignment horizontal="center" vertical="center"/>
    </xf>
    <xf numFmtId="0" fontId="12" fillId="0" borderId="16" xfId="2" applyFont="1" applyFill="1" applyBorder="1" applyAlignment="1">
      <alignment horizontal="center" vertical="center"/>
    </xf>
    <xf numFmtId="0" fontId="7" fillId="0" borderId="16" xfId="2" applyFont="1" applyFill="1" applyBorder="1" applyAlignment="1">
      <alignment horizontal="center" vertical="center"/>
    </xf>
    <xf numFmtId="49" fontId="7" fillId="0"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166" fontId="7" fillId="0" borderId="1" xfId="3" applyNumberFormat="1" applyFont="1" applyFill="1" applyBorder="1" applyAlignment="1">
      <alignment horizontal="center" vertical="center" wrapText="1"/>
    </xf>
    <xf numFmtId="0" fontId="10" fillId="0" borderId="0" xfId="2" applyFont="1" applyFill="1" applyAlignment="1">
      <alignment horizontal="center" vertical="center" wrapText="1"/>
    </xf>
    <xf numFmtId="49" fontId="12" fillId="0" borderId="1" xfId="2" applyNumberFormat="1"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0" borderId="1" xfId="2" applyFont="1" applyFill="1" applyBorder="1" applyAlignment="1">
      <alignment horizontal="center" vertical="center"/>
    </xf>
    <xf numFmtId="166" fontId="12" fillId="0" borderId="1" xfId="3" applyNumberFormat="1" applyFont="1" applyFill="1" applyBorder="1" applyAlignment="1">
      <alignment horizontal="right" vertical="center" wrapText="1"/>
    </xf>
    <xf numFmtId="167" fontId="10" fillId="0" borderId="0" xfId="2" applyNumberFormat="1" applyFont="1" applyFill="1" applyAlignment="1">
      <alignment horizontal="center" vertical="center"/>
    </xf>
    <xf numFmtId="49" fontId="12" fillId="0" borderId="1" xfId="2" applyNumberFormat="1" applyFont="1" applyFill="1" applyBorder="1" applyAlignment="1">
      <alignment horizontal="center" vertical="center"/>
    </xf>
    <xf numFmtId="49" fontId="7" fillId="0" borderId="1" xfId="2" applyNumberFormat="1"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1" xfId="2" applyFont="1" applyFill="1" applyBorder="1" applyAlignment="1">
      <alignment horizontal="center" vertical="center"/>
    </xf>
    <xf numFmtId="49" fontId="7" fillId="0" borderId="1" xfId="2" applyNumberFormat="1" applyFont="1" applyFill="1" applyBorder="1" applyAlignment="1">
      <alignment horizontal="center" vertical="center"/>
    </xf>
    <xf numFmtId="166" fontId="7" fillId="0" borderId="1" xfId="3" applyNumberFormat="1" applyFont="1" applyFill="1" applyBorder="1" applyAlignment="1">
      <alignment horizontal="right" vertical="center" wrapText="1"/>
    </xf>
    <xf numFmtId="0" fontId="12" fillId="0" borderId="1" xfId="2" applyFont="1" applyFill="1" applyBorder="1" applyAlignment="1">
      <alignment horizontal="center" vertical="center" wrapText="1"/>
    </xf>
    <xf numFmtId="166" fontId="12" fillId="0" borderId="3" xfId="3" applyNumberFormat="1" applyFont="1" applyFill="1" applyBorder="1" applyAlignment="1">
      <alignment horizontal="right" vertical="center"/>
    </xf>
    <xf numFmtId="0" fontId="12" fillId="0" borderId="17" xfId="2" applyFont="1" applyFill="1" applyBorder="1" applyAlignment="1">
      <alignment horizontal="left" vertical="center" wrapText="1"/>
    </xf>
    <xf numFmtId="49" fontId="7" fillId="0" borderId="1" xfId="2" applyNumberFormat="1" applyFont="1" applyFill="1" applyBorder="1" applyAlignment="1">
      <alignment horizontal="left" vertical="center"/>
    </xf>
    <xf numFmtId="166" fontId="7" fillId="0" borderId="1" xfId="3" applyNumberFormat="1" applyFont="1" applyFill="1" applyBorder="1" applyAlignment="1">
      <alignment horizontal="right" vertical="center"/>
    </xf>
    <xf numFmtId="0" fontId="7" fillId="0" borderId="17" xfId="2" applyFont="1" applyFill="1" applyBorder="1" applyAlignment="1">
      <alignment horizontal="left" vertical="center" wrapText="1"/>
    </xf>
    <xf numFmtId="49" fontId="7" fillId="0" borderId="10" xfId="2" applyNumberFormat="1" applyFont="1" applyFill="1" applyBorder="1" applyAlignment="1">
      <alignment horizontal="left" vertical="center" wrapText="1"/>
    </xf>
    <xf numFmtId="0" fontId="7" fillId="0" borderId="10" xfId="2" applyFont="1" applyFill="1" applyBorder="1" applyAlignment="1">
      <alignment horizontal="left" vertical="center" wrapText="1"/>
    </xf>
    <xf numFmtId="0" fontId="7" fillId="0" borderId="10" xfId="2" applyFont="1" applyFill="1" applyBorder="1" applyAlignment="1">
      <alignment horizontal="center" vertical="center"/>
    </xf>
    <xf numFmtId="49" fontId="7" fillId="0" borderId="10" xfId="2" applyNumberFormat="1" applyFont="1" applyFill="1" applyBorder="1" applyAlignment="1">
      <alignment horizontal="center" vertical="center"/>
    </xf>
    <xf numFmtId="166" fontId="7" fillId="0" borderId="10" xfId="3" applyNumberFormat="1" applyFont="1" applyFill="1" applyBorder="1" applyAlignment="1">
      <alignment horizontal="right" vertical="center" wrapText="1"/>
    </xf>
    <xf numFmtId="3" fontId="7" fillId="0" borderId="1" xfId="2" applyNumberFormat="1" applyFont="1" applyFill="1" applyBorder="1" applyAlignment="1">
      <alignment horizontal="center" vertical="center"/>
    </xf>
    <xf numFmtId="49" fontId="12" fillId="0" borderId="10" xfId="2" applyNumberFormat="1" applyFont="1" applyFill="1" applyBorder="1" applyAlignment="1">
      <alignment horizontal="left" vertical="center" wrapText="1"/>
    </xf>
    <xf numFmtId="0" fontId="12" fillId="0" borderId="10" xfId="2" applyFont="1" applyFill="1" applyBorder="1" applyAlignment="1">
      <alignment horizontal="left" vertical="center" wrapText="1"/>
    </xf>
    <xf numFmtId="0" fontId="12" fillId="0" borderId="10" xfId="2" applyFont="1" applyFill="1" applyBorder="1" applyAlignment="1">
      <alignment horizontal="center" vertical="center"/>
    </xf>
    <xf numFmtId="49" fontId="12" fillId="0" borderId="10" xfId="2" applyNumberFormat="1" applyFont="1" applyFill="1" applyBorder="1" applyAlignment="1">
      <alignment horizontal="center" vertical="center"/>
    </xf>
    <xf numFmtId="166" fontId="12" fillId="0" borderId="10" xfId="3" applyNumberFormat="1" applyFont="1" applyFill="1" applyBorder="1" applyAlignment="1">
      <alignment horizontal="right" vertical="center" wrapText="1"/>
    </xf>
    <xf numFmtId="0" fontId="7" fillId="0" borderId="10" xfId="2" applyFont="1" applyFill="1" applyBorder="1" applyAlignment="1">
      <alignment horizontal="center" vertical="center" wrapText="1"/>
    </xf>
    <xf numFmtId="0" fontId="12" fillId="0" borderId="10" xfId="2" applyFont="1" applyFill="1" applyBorder="1" applyAlignment="1">
      <alignment horizontal="center" vertical="center" wrapText="1"/>
    </xf>
    <xf numFmtId="166" fontId="12" fillId="0" borderId="1" xfId="3" applyNumberFormat="1" applyFont="1" applyFill="1" applyBorder="1" applyAlignment="1">
      <alignment horizontal="right" vertical="center"/>
    </xf>
    <xf numFmtId="166" fontId="13" fillId="0" borderId="1" xfId="3" applyNumberFormat="1" applyFont="1" applyFill="1" applyBorder="1" applyAlignment="1">
      <alignment horizontal="right" vertical="center" wrapText="1"/>
    </xf>
    <xf numFmtId="0" fontId="7"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center" vertical="center" wrapText="1"/>
    </xf>
    <xf numFmtId="49" fontId="12" fillId="0" borderId="13" xfId="2" applyNumberFormat="1" applyFont="1" applyFill="1" applyBorder="1" applyAlignment="1">
      <alignment horizontal="left" vertical="center" wrapText="1"/>
    </xf>
    <xf numFmtId="0" fontId="12" fillId="0" borderId="14" xfId="2" applyFont="1" applyFill="1" applyBorder="1" applyAlignment="1">
      <alignment horizontal="left" vertical="center" wrapText="1"/>
    </xf>
    <xf numFmtId="0" fontId="12" fillId="0" borderId="14" xfId="2" applyFont="1" applyFill="1" applyBorder="1" applyAlignment="1">
      <alignment horizontal="center" vertical="center"/>
    </xf>
    <xf numFmtId="3" fontId="12" fillId="0" borderId="14" xfId="2" applyNumberFormat="1" applyFont="1" applyFill="1" applyBorder="1" applyAlignment="1">
      <alignment horizontal="center" vertical="center"/>
    </xf>
    <xf numFmtId="166" fontId="12" fillId="0" borderId="15" xfId="3" applyNumberFormat="1" applyFont="1" applyFill="1" applyBorder="1" applyAlignment="1">
      <alignment horizontal="right" vertical="center" wrapText="1"/>
    </xf>
    <xf numFmtId="166" fontId="7" fillId="0" borderId="0" xfId="3" applyNumberFormat="1" applyFont="1" applyFill="1" applyAlignment="1">
      <alignment horizontal="right" vertical="center"/>
    </xf>
    <xf numFmtId="0" fontId="7" fillId="0" borderId="12" xfId="2" applyFont="1" applyFill="1" applyBorder="1" applyAlignment="1">
      <alignment horizontal="center" vertical="center" wrapText="1"/>
    </xf>
    <xf numFmtId="166" fontId="7" fillId="0" borderId="12" xfId="3" applyNumberFormat="1" applyFont="1" applyFill="1" applyBorder="1" applyAlignment="1">
      <alignment horizontal="center" vertical="center" wrapText="1"/>
    </xf>
    <xf numFmtId="3" fontId="12" fillId="0" borderId="1" xfId="2" applyNumberFormat="1" applyFont="1" applyFill="1" applyBorder="1" applyAlignment="1">
      <alignment horizontal="center" vertical="center"/>
    </xf>
    <xf numFmtId="0" fontId="12" fillId="0" borderId="1" xfId="2" applyNumberFormat="1" applyFont="1" applyFill="1" applyBorder="1" applyAlignment="1">
      <alignment horizontal="left" vertical="center" wrapText="1"/>
    </xf>
    <xf numFmtId="0" fontId="16" fillId="0" borderId="0" xfId="0" applyFont="1" applyAlignment="1">
      <alignment horizontal="right"/>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2" fillId="0" borderId="1" xfId="0" applyFont="1" applyBorder="1" applyAlignment="1">
      <alignment horizontal="center" vertical="top" wrapText="1"/>
    </xf>
    <xf numFmtId="0" fontId="17"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0" fillId="0" borderId="18" xfId="0" applyBorder="1"/>
    <xf numFmtId="0" fontId="15" fillId="0" borderId="0" xfId="0" applyFont="1" applyAlignment="1">
      <alignment horizontal="left"/>
    </xf>
    <xf numFmtId="49" fontId="2" fillId="0" borderId="9" xfId="0" applyNumberFormat="1" applyFont="1" applyFill="1" applyBorder="1" applyAlignment="1">
      <alignment horizontal="center" vertical="top" wrapText="1"/>
    </xf>
    <xf numFmtId="164" fontId="2" fillId="0" borderId="1" xfId="1"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0" fontId="18" fillId="0" borderId="0" xfId="0" applyFont="1" applyAlignment="1">
      <alignment horizontal="right" indent="5"/>
    </xf>
    <xf numFmtId="0" fontId="19" fillId="0" borderId="0" xfId="0" applyFont="1" applyAlignment="1">
      <alignment horizontal="center"/>
    </xf>
    <xf numFmtId="0" fontId="20" fillId="0" borderId="0" xfId="2" applyFont="1" applyFill="1" applyAlignment="1">
      <alignment horizontal="right" vertical="center"/>
    </xf>
    <xf numFmtId="4" fontId="4" fillId="0" borderId="1"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164" fontId="2" fillId="0" borderId="3" xfId="1" applyNumberFormat="1" applyFont="1" applyFill="1" applyBorder="1" applyAlignment="1">
      <alignment vertical="top"/>
    </xf>
    <xf numFmtId="0" fontId="12" fillId="0" borderId="13" xfId="2" applyFont="1" applyFill="1" applyBorder="1" applyAlignment="1">
      <alignment horizontal="left" vertical="center" wrapText="1"/>
    </xf>
    <xf numFmtId="49" fontId="2" fillId="0" borderId="5"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0" borderId="3" xfId="0" applyFont="1" applyFill="1" applyBorder="1" applyAlignment="1">
      <alignment horizontal="left" vertical="top" wrapText="1"/>
    </xf>
    <xf numFmtId="164" fontId="2" fillId="0" borderId="1" xfId="1" applyNumberFormat="1" applyFont="1" applyFill="1" applyBorder="1" applyAlignment="1">
      <alignment horizontal="center" vertical="top" wrapText="1"/>
    </xf>
    <xf numFmtId="0" fontId="2" fillId="0" borderId="0" xfId="0" applyFont="1" applyFill="1" applyAlignment="1">
      <alignment horizontal="center"/>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11" fillId="0" borderId="0" xfId="2" applyFont="1" applyFill="1" applyAlignment="1">
      <alignment horizontal="center" vertical="center"/>
    </xf>
    <xf numFmtId="0" fontId="12" fillId="0" borderId="0" xfId="2" applyFont="1" applyFill="1" applyAlignment="1">
      <alignment horizontal="center" vertical="center"/>
    </xf>
    <xf numFmtId="0" fontId="12" fillId="0" borderId="0" xfId="2" applyFont="1" applyFill="1" applyBorder="1" applyAlignment="1">
      <alignment horizontal="center" vertical="center"/>
    </xf>
    <xf numFmtId="0" fontId="11" fillId="0" borderId="0" xfId="2" applyFont="1" applyFill="1" applyBorder="1" applyAlignment="1">
      <alignment horizontal="center" vertical="center"/>
    </xf>
  </cellXfs>
  <cellStyles count="4">
    <cellStyle name="Обычный" xfId="0" builtinId="0"/>
    <cellStyle name="Обычный 2" xfId="2"/>
    <cellStyle name="Финансовый" xfId="1" builtinId="3"/>
    <cellStyle name="Финансовый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66"/>
  <sheetViews>
    <sheetView topLeftCell="A19" workbookViewId="0"/>
  </sheetViews>
  <sheetFormatPr defaultColWidth="8.85546875" defaultRowHeight="15"/>
  <cols>
    <col min="1" max="1" width="5.7109375" style="1" customWidth="1"/>
    <col min="2" max="2" width="22.5703125" style="2" customWidth="1"/>
    <col min="3" max="3" width="51" style="3" customWidth="1"/>
    <col min="4" max="4" width="13" style="5" customWidth="1"/>
    <col min="5" max="6" width="8.85546875" style="4"/>
    <col min="7" max="7" width="9.7109375" style="4" bestFit="1" customWidth="1"/>
    <col min="8" max="16384" width="8.85546875" style="4"/>
  </cols>
  <sheetData>
    <row r="1" spans="1:4">
      <c r="A1" s="6" t="s">
        <v>364</v>
      </c>
      <c r="B1" s="7"/>
      <c r="C1" s="8"/>
      <c r="D1" s="9" t="s">
        <v>0</v>
      </c>
    </row>
    <row r="2" spans="1:4">
      <c r="A2" s="6"/>
      <c r="B2" s="7"/>
      <c r="C2" s="8"/>
      <c r="D2" s="52" t="s">
        <v>358</v>
      </c>
    </row>
    <row r="3" spans="1:4">
      <c r="A3" s="6"/>
      <c r="B3" s="7"/>
      <c r="C3" s="8"/>
      <c r="D3" s="52" t="s">
        <v>1</v>
      </c>
    </row>
    <row r="4" spans="1:4">
      <c r="A4" s="6"/>
      <c r="B4" s="7"/>
      <c r="C4" s="8"/>
      <c r="D4" s="52" t="s">
        <v>2</v>
      </c>
    </row>
    <row r="5" spans="1:4">
      <c r="A5" s="6"/>
      <c r="B5" s="7"/>
      <c r="C5" s="8"/>
      <c r="D5" s="9" t="s">
        <v>363</v>
      </c>
    </row>
    <row r="6" spans="1:4">
      <c r="A6" s="6"/>
      <c r="B6" s="7"/>
      <c r="C6" s="8"/>
      <c r="D6" s="9" t="s">
        <v>354</v>
      </c>
    </row>
    <row r="7" spans="1:4" ht="14.45" customHeight="1">
      <c r="A7" s="6"/>
      <c r="B7" s="7"/>
      <c r="C7" s="8"/>
      <c r="D7" s="9" t="s">
        <v>356</v>
      </c>
    </row>
    <row r="8" spans="1:4" ht="14.45" customHeight="1">
      <c r="A8" s="6"/>
      <c r="B8" s="7"/>
      <c r="C8" s="8"/>
      <c r="D8" s="9" t="s">
        <v>355</v>
      </c>
    </row>
    <row r="9" spans="1:4" ht="14.45" customHeight="1">
      <c r="A9" s="6"/>
      <c r="B9" s="7"/>
      <c r="C9" s="8"/>
      <c r="D9" s="52" t="s">
        <v>357</v>
      </c>
    </row>
    <row r="10" spans="1:4">
      <c r="A10" s="136" t="s">
        <v>3</v>
      </c>
      <c r="B10" s="136"/>
      <c r="C10" s="136"/>
      <c r="D10" s="136"/>
    </row>
    <row r="11" spans="1:4" ht="16.149999999999999" customHeight="1">
      <c r="A11" s="136" t="s">
        <v>4</v>
      </c>
      <c r="B11" s="136"/>
      <c r="C11" s="136"/>
      <c r="D11" s="136"/>
    </row>
    <row r="12" spans="1:4" ht="16.899999999999999" customHeight="1">
      <c r="A12" s="136" t="s">
        <v>5</v>
      </c>
      <c r="B12" s="136"/>
      <c r="C12" s="136"/>
      <c r="D12" s="136"/>
    </row>
    <row r="13" spans="1:4" ht="14.45" customHeight="1">
      <c r="A13" s="136" t="s">
        <v>6</v>
      </c>
      <c r="B13" s="136"/>
      <c r="C13" s="136"/>
      <c r="D13" s="136"/>
    </row>
    <row r="14" spans="1:4" ht="13.9" customHeight="1">
      <c r="A14" s="6"/>
      <c r="B14" s="7"/>
      <c r="C14" s="10"/>
      <c r="D14" s="11" t="s">
        <v>89</v>
      </c>
    </row>
    <row r="15" spans="1:4" ht="27" customHeight="1">
      <c r="A15" s="137" t="s">
        <v>85</v>
      </c>
      <c r="B15" s="138"/>
      <c r="C15" s="12" t="s">
        <v>86</v>
      </c>
      <c r="D15" s="13" t="s">
        <v>87</v>
      </c>
    </row>
    <row r="16" spans="1:4" ht="16.149999999999999" customHeight="1">
      <c r="A16" s="14" t="s">
        <v>88</v>
      </c>
      <c r="B16" s="12" t="s">
        <v>7</v>
      </c>
      <c r="C16" s="15" t="s">
        <v>90</v>
      </c>
      <c r="D16" s="128">
        <f>D17+D25+D28+D42</f>
        <v>7309.5</v>
      </c>
    </row>
    <row r="17" spans="1:4" ht="16.149999999999999" customHeight="1">
      <c r="A17" s="14" t="s">
        <v>88</v>
      </c>
      <c r="B17" s="12" t="s">
        <v>8</v>
      </c>
      <c r="C17" s="15" t="s">
        <v>91</v>
      </c>
      <c r="D17" s="13">
        <f>D18+D23</f>
        <v>2933.2</v>
      </c>
    </row>
    <row r="18" spans="1:4" ht="31.15" customHeight="1">
      <c r="A18" s="16" t="s">
        <v>88</v>
      </c>
      <c r="B18" s="17" t="s">
        <v>9</v>
      </c>
      <c r="C18" s="15" t="s">
        <v>10</v>
      </c>
      <c r="D18" s="13">
        <f>D19+D21</f>
        <v>2837</v>
      </c>
    </row>
    <row r="19" spans="1:4" ht="40.9" customHeight="1">
      <c r="A19" s="14">
        <v>182</v>
      </c>
      <c r="B19" s="12" t="s">
        <v>92</v>
      </c>
      <c r="C19" s="15" t="s">
        <v>12</v>
      </c>
      <c r="D19" s="13">
        <f>D20</f>
        <v>602.4</v>
      </c>
    </row>
    <row r="20" spans="1:4" ht="37.9" customHeight="1">
      <c r="A20" s="18">
        <v>182</v>
      </c>
      <c r="B20" s="19" t="s">
        <v>11</v>
      </c>
      <c r="C20" s="20" t="s">
        <v>12</v>
      </c>
      <c r="D20" s="21">
        <v>602.4</v>
      </c>
    </row>
    <row r="21" spans="1:4" ht="48" customHeight="1">
      <c r="A21" s="14">
        <v>182</v>
      </c>
      <c r="B21" s="12" t="s">
        <v>93</v>
      </c>
      <c r="C21" s="15" t="s">
        <v>14</v>
      </c>
      <c r="D21" s="13">
        <f>D22</f>
        <v>2234.6</v>
      </c>
    </row>
    <row r="22" spans="1:4" ht="47.45" customHeight="1">
      <c r="A22" s="22">
        <v>182</v>
      </c>
      <c r="B22" s="23" t="s">
        <v>13</v>
      </c>
      <c r="C22" s="24" t="s">
        <v>14</v>
      </c>
      <c r="D22" s="25">
        <v>2234.6</v>
      </c>
    </row>
    <row r="23" spans="1:4" ht="34.9" customHeight="1">
      <c r="A23" s="14" t="s">
        <v>88</v>
      </c>
      <c r="B23" s="12" t="s">
        <v>94</v>
      </c>
      <c r="C23" s="15" t="s">
        <v>16</v>
      </c>
      <c r="D23" s="13">
        <f>D24</f>
        <v>96.2</v>
      </c>
    </row>
    <row r="24" spans="1:4" ht="30.6" customHeight="1">
      <c r="A24" s="22">
        <v>182</v>
      </c>
      <c r="B24" s="26" t="s">
        <v>15</v>
      </c>
      <c r="C24" s="27" t="s">
        <v>16</v>
      </c>
      <c r="D24" s="28">
        <v>96.2</v>
      </c>
    </row>
    <row r="25" spans="1:4" ht="18.600000000000001" customHeight="1">
      <c r="A25" s="14" t="s">
        <v>88</v>
      </c>
      <c r="B25" s="12" t="s">
        <v>17</v>
      </c>
      <c r="C25" s="15" t="s">
        <v>95</v>
      </c>
      <c r="D25" s="13">
        <f>D26</f>
        <v>3617.5</v>
      </c>
    </row>
    <row r="26" spans="1:4" ht="15" customHeight="1">
      <c r="A26" s="14" t="s">
        <v>88</v>
      </c>
      <c r="B26" s="17" t="s">
        <v>18</v>
      </c>
      <c r="C26" s="15" t="s">
        <v>19</v>
      </c>
      <c r="D26" s="13">
        <f>D27</f>
        <v>3617.5</v>
      </c>
    </row>
    <row r="27" spans="1:4" ht="68.45" hidden="1" customHeight="1">
      <c r="A27" s="18">
        <v>182</v>
      </c>
      <c r="B27" s="19" t="s">
        <v>20</v>
      </c>
      <c r="C27" s="20" t="s">
        <v>21</v>
      </c>
      <c r="D27" s="21">
        <v>3617.5</v>
      </c>
    </row>
    <row r="28" spans="1:4" ht="68.45" hidden="1" customHeight="1">
      <c r="A28" s="14" t="s">
        <v>88</v>
      </c>
      <c r="B28" s="12" t="s">
        <v>22</v>
      </c>
      <c r="C28" s="15" t="s">
        <v>98</v>
      </c>
      <c r="D28" s="13">
        <f>D29</f>
        <v>754</v>
      </c>
    </row>
    <row r="29" spans="1:4" ht="68.45" hidden="1" customHeight="1">
      <c r="A29" s="14" t="s">
        <v>88</v>
      </c>
      <c r="B29" s="17" t="s">
        <v>99</v>
      </c>
      <c r="C29" s="29" t="s">
        <v>101</v>
      </c>
      <c r="D29" s="30">
        <f>D30</f>
        <v>754</v>
      </c>
    </row>
    <row r="30" spans="1:4" ht="68.45" hidden="1" customHeight="1">
      <c r="A30" s="14" t="s">
        <v>88</v>
      </c>
      <c r="B30" s="19" t="s">
        <v>23</v>
      </c>
      <c r="C30" s="20" t="s">
        <v>100</v>
      </c>
      <c r="D30" s="21">
        <f>D31</f>
        <v>754</v>
      </c>
    </row>
    <row r="31" spans="1:4" ht="68.45" hidden="1" customHeight="1">
      <c r="A31" s="18">
        <v>830</v>
      </c>
      <c r="B31" s="19" t="s">
        <v>24</v>
      </c>
      <c r="C31" s="20" t="s">
        <v>25</v>
      </c>
      <c r="D31" s="21">
        <v>754</v>
      </c>
    </row>
    <row r="32" spans="1:4" ht="68.45" hidden="1" customHeight="1">
      <c r="A32" s="16">
        <v>0</v>
      </c>
      <c r="B32" s="17" t="s">
        <v>26</v>
      </c>
      <c r="C32" s="15" t="s">
        <v>27</v>
      </c>
      <c r="D32" s="13">
        <v>0</v>
      </c>
    </row>
    <row r="33" spans="1:4" ht="33" hidden="1" customHeight="1">
      <c r="A33" s="18">
        <v>0</v>
      </c>
      <c r="B33" s="19" t="s">
        <v>28</v>
      </c>
      <c r="C33" s="20" t="s">
        <v>29</v>
      </c>
      <c r="D33" s="13">
        <v>0</v>
      </c>
    </row>
    <row r="34" spans="1:4" ht="68.45" hidden="1" customHeight="1">
      <c r="A34" s="22">
        <v>886</v>
      </c>
      <c r="B34" s="23" t="s">
        <v>30</v>
      </c>
      <c r="C34" s="31" t="s">
        <v>31</v>
      </c>
      <c r="D34" s="21">
        <v>0</v>
      </c>
    </row>
    <row r="35" spans="1:4" ht="26.45" hidden="1" customHeight="1">
      <c r="A35" s="14">
        <v>0</v>
      </c>
      <c r="B35" s="12" t="s">
        <v>32</v>
      </c>
      <c r="C35" s="15" t="s">
        <v>33</v>
      </c>
      <c r="D35" s="13">
        <v>0</v>
      </c>
    </row>
    <row r="36" spans="1:4" ht="68.45" hidden="1" customHeight="1">
      <c r="A36" s="16">
        <v>0</v>
      </c>
      <c r="B36" s="17" t="s">
        <v>34</v>
      </c>
      <c r="C36" s="31" t="s">
        <v>35</v>
      </c>
      <c r="D36" s="13"/>
    </row>
    <row r="37" spans="1:4" ht="72" customHeight="1">
      <c r="A37" s="14">
        <v>867</v>
      </c>
      <c r="B37" s="122" t="s">
        <v>36</v>
      </c>
      <c r="C37" s="20" t="s">
        <v>37</v>
      </c>
      <c r="D37" s="13">
        <v>0</v>
      </c>
    </row>
    <row r="38" spans="1:4" ht="31.15" customHeight="1">
      <c r="A38" s="14">
        <v>0</v>
      </c>
      <c r="B38" s="122" t="s">
        <v>38</v>
      </c>
      <c r="C38" s="15" t="s">
        <v>39</v>
      </c>
      <c r="D38" s="121">
        <v>0</v>
      </c>
    </row>
    <row r="39" spans="1:4" ht="57.6" customHeight="1">
      <c r="A39" s="130">
        <v>0</v>
      </c>
      <c r="B39" s="132" t="s">
        <v>40</v>
      </c>
      <c r="C39" s="134" t="s">
        <v>41</v>
      </c>
      <c r="D39" s="135">
        <v>0</v>
      </c>
    </row>
    <row r="40" spans="1:4" ht="28.15" customHeight="1">
      <c r="A40" s="131"/>
      <c r="B40" s="133"/>
      <c r="C40" s="134"/>
      <c r="D40" s="135"/>
    </row>
    <row r="41" spans="1:4" ht="118.15" customHeight="1">
      <c r="A41" s="16">
        <v>886</v>
      </c>
      <c r="B41" s="17" t="s">
        <v>42</v>
      </c>
      <c r="C41" s="32" t="s">
        <v>43</v>
      </c>
      <c r="D41" s="30">
        <v>0</v>
      </c>
    </row>
    <row r="42" spans="1:4" ht="18.600000000000001" customHeight="1">
      <c r="A42" s="14" t="s">
        <v>88</v>
      </c>
      <c r="B42" s="12" t="s">
        <v>44</v>
      </c>
      <c r="C42" s="15" t="s">
        <v>45</v>
      </c>
      <c r="D42" s="13">
        <v>4.8</v>
      </c>
    </row>
    <row r="43" spans="1:4" ht="58.15" customHeight="1">
      <c r="A43" s="22">
        <v>0</v>
      </c>
      <c r="B43" s="26" t="s">
        <v>46</v>
      </c>
      <c r="C43" s="33" t="s">
        <v>47</v>
      </c>
      <c r="D43" s="34">
        <v>4.8</v>
      </c>
    </row>
    <row r="44" spans="1:4" ht="58.9" customHeight="1">
      <c r="A44" s="18">
        <v>886</v>
      </c>
      <c r="B44" s="19" t="s">
        <v>48</v>
      </c>
      <c r="C44" s="20" t="s">
        <v>49</v>
      </c>
      <c r="D44" s="13">
        <v>0</v>
      </c>
    </row>
    <row r="45" spans="1:4" ht="70.900000000000006" customHeight="1">
      <c r="A45" s="18">
        <v>886</v>
      </c>
      <c r="B45" s="19" t="s">
        <v>50</v>
      </c>
      <c r="C45" s="20" t="s">
        <v>51</v>
      </c>
      <c r="D45" s="21">
        <v>0</v>
      </c>
    </row>
    <row r="46" spans="1:4" ht="75.599999999999994" customHeight="1">
      <c r="A46" s="18">
        <v>886</v>
      </c>
      <c r="B46" s="19" t="s">
        <v>52</v>
      </c>
      <c r="C46" s="20" t="s">
        <v>107</v>
      </c>
      <c r="D46" s="21">
        <v>0</v>
      </c>
    </row>
    <row r="47" spans="1:4" ht="59.45" customHeight="1">
      <c r="A47" s="22">
        <v>0</v>
      </c>
      <c r="B47" s="26" t="s">
        <v>53</v>
      </c>
      <c r="C47" s="33" t="s">
        <v>362</v>
      </c>
      <c r="D47" s="34">
        <v>0</v>
      </c>
    </row>
    <row r="48" spans="1:4" ht="60" customHeight="1">
      <c r="A48" s="35">
        <v>855</v>
      </c>
      <c r="B48" s="36" t="s">
        <v>54</v>
      </c>
      <c r="C48" s="31" t="s">
        <v>55</v>
      </c>
      <c r="D48" s="37">
        <v>0</v>
      </c>
    </row>
    <row r="49" spans="1:4" ht="83.45" customHeight="1">
      <c r="A49" s="38">
        <v>855</v>
      </c>
      <c r="B49" s="23" t="s">
        <v>56</v>
      </c>
      <c r="C49" s="39" t="s">
        <v>57</v>
      </c>
      <c r="D49" s="40">
        <v>0</v>
      </c>
    </row>
    <row r="50" spans="1:4" ht="34.15" customHeight="1">
      <c r="A50" s="14">
        <v>0</v>
      </c>
      <c r="B50" s="12" t="s">
        <v>58</v>
      </c>
      <c r="C50" s="15" t="s">
        <v>59</v>
      </c>
      <c r="D50" s="13">
        <v>0</v>
      </c>
    </row>
    <row r="51" spans="1:4" ht="45.6" hidden="1" customHeight="1">
      <c r="A51" s="22">
        <v>886</v>
      </c>
      <c r="B51" s="26" t="s">
        <v>60</v>
      </c>
      <c r="C51" s="33" t="s">
        <v>61</v>
      </c>
      <c r="D51" s="34">
        <v>0</v>
      </c>
    </row>
    <row r="52" spans="1:4" ht="45.6" hidden="1" customHeight="1">
      <c r="A52" s="14" t="s">
        <v>102</v>
      </c>
      <c r="B52" s="12" t="s">
        <v>62</v>
      </c>
      <c r="C52" s="15" t="s">
        <v>96</v>
      </c>
      <c r="D52" s="13">
        <f>D53</f>
        <v>28462.699999999997</v>
      </c>
    </row>
    <row r="53" spans="1:4" ht="46.9" customHeight="1">
      <c r="A53" s="14" t="s">
        <v>102</v>
      </c>
      <c r="B53" s="122" t="s">
        <v>63</v>
      </c>
      <c r="C53" s="15" t="s">
        <v>97</v>
      </c>
      <c r="D53" s="121">
        <f>D54+D58</f>
        <v>28462.699999999997</v>
      </c>
    </row>
    <row r="54" spans="1:4" ht="36" customHeight="1">
      <c r="A54" s="14" t="s">
        <v>102</v>
      </c>
      <c r="B54" s="122" t="s">
        <v>64</v>
      </c>
      <c r="C54" s="15" t="s">
        <v>65</v>
      </c>
      <c r="D54" s="121">
        <f>D55</f>
        <v>25268.1</v>
      </c>
    </row>
    <row r="55" spans="1:4" ht="45" customHeight="1">
      <c r="A55" s="18">
        <v>886</v>
      </c>
      <c r="B55" s="19" t="s">
        <v>66</v>
      </c>
      <c r="C55" s="20" t="s">
        <v>67</v>
      </c>
      <c r="D55" s="21">
        <v>25268.1</v>
      </c>
    </row>
    <row r="56" spans="1:4" ht="45" customHeight="1">
      <c r="A56" s="16">
        <v>0</v>
      </c>
      <c r="B56" s="17" t="s">
        <v>68</v>
      </c>
      <c r="C56" s="41" t="s">
        <v>69</v>
      </c>
      <c r="D56" s="42">
        <v>0</v>
      </c>
    </row>
    <row r="57" spans="1:4" ht="42.6" customHeight="1">
      <c r="A57" s="14">
        <v>886</v>
      </c>
      <c r="B57" s="12" t="s">
        <v>70</v>
      </c>
      <c r="C57" s="31" t="s">
        <v>71</v>
      </c>
      <c r="D57" s="13">
        <v>0</v>
      </c>
    </row>
    <row r="58" spans="1:4" ht="45.6" hidden="1" customHeight="1">
      <c r="A58" s="120" t="s">
        <v>102</v>
      </c>
      <c r="B58" s="17" t="s">
        <v>72</v>
      </c>
      <c r="C58" s="41" t="s">
        <v>73</v>
      </c>
      <c r="D58" s="43">
        <f>D59</f>
        <v>3194.6000000000004</v>
      </c>
    </row>
    <row r="59" spans="1:4" ht="45.6" hidden="1" customHeight="1">
      <c r="A59" s="14" t="s">
        <v>102</v>
      </c>
      <c r="B59" s="12" t="s">
        <v>74</v>
      </c>
      <c r="C59" s="15" t="s">
        <v>75</v>
      </c>
      <c r="D59" s="13">
        <f>SUM(D60:D62)</f>
        <v>3194.6000000000004</v>
      </c>
    </row>
    <row r="60" spans="1:4" ht="135" hidden="1" customHeight="1">
      <c r="A60" s="22">
        <v>886</v>
      </c>
      <c r="B60" s="44" t="s">
        <v>104</v>
      </c>
      <c r="C60" s="33" t="s">
        <v>77</v>
      </c>
      <c r="D60" s="34">
        <v>6</v>
      </c>
    </row>
    <row r="61" spans="1:4" ht="76.150000000000006" customHeight="1">
      <c r="A61" s="18">
        <v>886</v>
      </c>
      <c r="B61" s="19" t="s">
        <v>105</v>
      </c>
      <c r="C61" s="20" t="s">
        <v>78</v>
      </c>
      <c r="D61" s="21">
        <v>2384.4</v>
      </c>
    </row>
    <row r="62" spans="1:4" ht="74.45" customHeight="1">
      <c r="A62" s="18">
        <v>886</v>
      </c>
      <c r="B62" s="19" t="s">
        <v>103</v>
      </c>
      <c r="C62" s="20" t="s">
        <v>76</v>
      </c>
      <c r="D62" s="21">
        <v>804.2</v>
      </c>
    </row>
    <row r="63" spans="1:4" ht="60.6" customHeight="1">
      <c r="A63" s="16">
        <v>0</v>
      </c>
      <c r="B63" s="17" t="s">
        <v>79</v>
      </c>
      <c r="C63" s="41" t="s">
        <v>80</v>
      </c>
      <c r="D63" s="42">
        <v>0</v>
      </c>
    </row>
    <row r="64" spans="1:4" ht="45.6" customHeight="1">
      <c r="A64" s="35">
        <v>886</v>
      </c>
      <c r="B64" s="36" t="s">
        <v>81</v>
      </c>
      <c r="C64" s="31" t="s">
        <v>82</v>
      </c>
      <c r="D64" s="13">
        <v>0</v>
      </c>
    </row>
    <row r="65" spans="1:4" ht="139.9" customHeight="1" thickBot="1">
      <c r="A65" s="16">
        <v>886</v>
      </c>
      <c r="B65" s="17" t="s">
        <v>83</v>
      </c>
      <c r="C65" s="41" t="s">
        <v>84</v>
      </c>
      <c r="D65" s="42">
        <v>0</v>
      </c>
    </row>
    <row r="66" spans="1:4" ht="19.899999999999999" customHeight="1" thickBot="1">
      <c r="A66" s="45"/>
      <c r="B66" s="46"/>
      <c r="C66" s="47" t="s">
        <v>106</v>
      </c>
      <c r="D66" s="48">
        <f>D52+D42+D28+D25+D23+D18</f>
        <v>35772.199999999997</v>
      </c>
    </row>
  </sheetData>
  <mergeCells count="9">
    <mergeCell ref="A39:A40"/>
    <mergeCell ref="B39:B40"/>
    <mergeCell ref="C39:C40"/>
    <mergeCell ref="D39:D40"/>
    <mergeCell ref="A10:D10"/>
    <mergeCell ref="A11:D11"/>
    <mergeCell ref="A12:D12"/>
    <mergeCell ref="A13:D13"/>
    <mergeCell ref="A15:B15"/>
  </mergeCells>
  <pageMargins left="0.7" right="0.24" top="0.62" bottom="0.42"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M110"/>
  <sheetViews>
    <sheetView topLeftCell="A22" workbookViewId="0">
      <selection activeCell="G5" sqref="G5"/>
    </sheetView>
  </sheetViews>
  <sheetFormatPr defaultRowHeight="15"/>
  <cols>
    <col min="1" max="1" width="8.85546875" style="49"/>
    <col min="2" max="2" width="54.140625" style="50" customWidth="1"/>
    <col min="3" max="3" width="8.85546875" style="51"/>
    <col min="4" max="4" width="6.7109375" style="51" customWidth="1"/>
    <col min="5" max="5" width="12.5703125" style="51" customWidth="1"/>
    <col min="6" max="6" width="6.7109375" style="51" customWidth="1"/>
    <col min="7" max="7" width="11.5703125" style="99" customWidth="1"/>
    <col min="8" max="9" width="8.85546875" style="53"/>
    <col min="10" max="10" width="10.5703125" style="53" bestFit="1" customWidth="1"/>
    <col min="11" max="257" width="8.85546875" style="53"/>
    <col min="258" max="258" width="56.28515625" style="53" customWidth="1"/>
    <col min="259" max="259" width="8.85546875" style="53"/>
    <col min="260" max="260" width="6.7109375" style="53" customWidth="1"/>
    <col min="261" max="261" width="12.5703125" style="53" customWidth="1"/>
    <col min="262" max="262" width="6.7109375" style="53" customWidth="1"/>
    <col min="263" max="263" width="11.5703125" style="53" customWidth="1"/>
    <col min="264" max="265" width="8.85546875" style="53"/>
    <col min="266" max="266" width="10.5703125" style="53" bestFit="1" customWidth="1"/>
    <col min="267" max="513" width="8.85546875" style="53"/>
    <col min="514" max="514" width="56.28515625" style="53" customWidth="1"/>
    <col min="515" max="515" width="8.85546875" style="53"/>
    <col min="516" max="516" width="6.7109375" style="53" customWidth="1"/>
    <col min="517" max="517" width="12.5703125" style="53" customWidth="1"/>
    <col min="518" max="518" width="6.7109375" style="53" customWidth="1"/>
    <col min="519" max="519" width="11.5703125" style="53" customWidth="1"/>
    <col min="520" max="521" width="8.85546875" style="53"/>
    <col min="522" max="522" width="10.5703125" style="53" bestFit="1" customWidth="1"/>
    <col min="523" max="769" width="8.85546875" style="53"/>
    <col min="770" max="770" width="56.28515625" style="53" customWidth="1"/>
    <col min="771" max="771" width="8.85546875" style="53"/>
    <col min="772" max="772" width="6.7109375" style="53" customWidth="1"/>
    <col min="773" max="773" width="12.5703125" style="53" customWidth="1"/>
    <col min="774" max="774" width="6.7109375" style="53" customWidth="1"/>
    <col min="775" max="775" width="11.5703125" style="53" customWidth="1"/>
    <col min="776" max="777" width="8.85546875" style="53"/>
    <col min="778" max="778" width="10.5703125" style="53" bestFit="1" customWidth="1"/>
    <col min="779" max="1025" width="8.85546875" style="53"/>
    <col min="1026" max="1026" width="56.28515625" style="53" customWidth="1"/>
    <col min="1027" max="1027" width="8.85546875" style="53"/>
    <col min="1028" max="1028" width="6.7109375" style="53" customWidth="1"/>
    <col min="1029" max="1029" width="12.5703125" style="53" customWidth="1"/>
    <col min="1030" max="1030" width="6.7109375" style="53" customWidth="1"/>
    <col min="1031" max="1031" width="11.5703125" style="53" customWidth="1"/>
    <col min="1032" max="1033" width="8.85546875" style="53"/>
    <col min="1034" max="1034" width="10.5703125" style="53" bestFit="1" customWidth="1"/>
    <col min="1035" max="1281" width="8.85546875" style="53"/>
    <col min="1282" max="1282" width="56.28515625" style="53" customWidth="1"/>
    <col min="1283" max="1283" width="8.85546875" style="53"/>
    <col min="1284" max="1284" width="6.7109375" style="53" customWidth="1"/>
    <col min="1285" max="1285" width="12.5703125" style="53" customWidth="1"/>
    <col min="1286" max="1286" width="6.7109375" style="53" customWidth="1"/>
    <col min="1287" max="1287" width="11.5703125" style="53" customWidth="1"/>
    <col min="1288" max="1289" width="8.85546875" style="53"/>
    <col min="1290" max="1290" width="10.5703125" style="53" bestFit="1" customWidth="1"/>
    <col min="1291" max="1537" width="8.85546875" style="53"/>
    <col min="1538" max="1538" width="56.28515625" style="53" customWidth="1"/>
    <col min="1539" max="1539" width="8.85546875" style="53"/>
    <col min="1540" max="1540" width="6.7109375" style="53" customWidth="1"/>
    <col min="1541" max="1541" width="12.5703125" style="53" customWidth="1"/>
    <col min="1542" max="1542" width="6.7109375" style="53" customWidth="1"/>
    <col min="1543" max="1543" width="11.5703125" style="53" customWidth="1"/>
    <col min="1544" max="1545" width="8.85546875" style="53"/>
    <col min="1546" max="1546" width="10.5703125" style="53" bestFit="1" customWidth="1"/>
    <col min="1547" max="1793" width="8.85546875" style="53"/>
    <col min="1794" max="1794" width="56.28515625" style="53" customWidth="1"/>
    <col min="1795" max="1795" width="8.85546875" style="53"/>
    <col min="1796" max="1796" width="6.7109375" style="53" customWidth="1"/>
    <col min="1797" max="1797" width="12.5703125" style="53" customWidth="1"/>
    <col min="1798" max="1798" width="6.7109375" style="53" customWidth="1"/>
    <col min="1799" max="1799" width="11.5703125" style="53" customWidth="1"/>
    <col min="1800" max="1801" width="8.85546875" style="53"/>
    <col min="1802" max="1802" width="10.5703125" style="53" bestFit="1" customWidth="1"/>
    <col min="1803" max="2049" width="8.85546875" style="53"/>
    <col min="2050" max="2050" width="56.28515625" style="53" customWidth="1"/>
    <col min="2051" max="2051" width="8.85546875" style="53"/>
    <col min="2052" max="2052" width="6.7109375" style="53" customWidth="1"/>
    <col min="2053" max="2053" width="12.5703125" style="53" customWidth="1"/>
    <col min="2054" max="2054" width="6.7109375" style="53" customWidth="1"/>
    <col min="2055" max="2055" width="11.5703125" style="53" customWidth="1"/>
    <col min="2056" max="2057" width="8.85546875" style="53"/>
    <col min="2058" max="2058" width="10.5703125" style="53" bestFit="1" customWidth="1"/>
    <col min="2059" max="2305" width="8.85546875" style="53"/>
    <col min="2306" max="2306" width="56.28515625" style="53" customWidth="1"/>
    <col min="2307" max="2307" width="8.85546875" style="53"/>
    <col min="2308" max="2308" width="6.7109375" style="53" customWidth="1"/>
    <col min="2309" max="2309" width="12.5703125" style="53" customWidth="1"/>
    <col min="2310" max="2310" width="6.7109375" style="53" customWidth="1"/>
    <col min="2311" max="2311" width="11.5703125" style="53" customWidth="1"/>
    <col min="2312" max="2313" width="8.85546875" style="53"/>
    <col min="2314" max="2314" width="10.5703125" style="53" bestFit="1" customWidth="1"/>
    <col min="2315" max="2561" width="8.85546875" style="53"/>
    <col min="2562" max="2562" width="56.28515625" style="53" customWidth="1"/>
    <col min="2563" max="2563" width="8.85546875" style="53"/>
    <col min="2564" max="2564" width="6.7109375" style="53" customWidth="1"/>
    <col min="2565" max="2565" width="12.5703125" style="53" customWidth="1"/>
    <col min="2566" max="2566" width="6.7109375" style="53" customWidth="1"/>
    <col min="2567" max="2567" width="11.5703125" style="53" customWidth="1"/>
    <col min="2568" max="2569" width="8.85546875" style="53"/>
    <col min="2570" max="2570" width="10.5703125" style="53" bestFit="1" customWidth="1"/>
    <col min="2571" max="2817" width="8.85546875" style="53"/>
    <col min="2818" max="2818" width="56.28515625" style="53" customWidth="1"/>
    <col min="2819" max="2819" width="8.85546875" style="53"/>
    <col min="2820" max="2820" width="6.7109375" style="53" customWidth="1"/>
    <col min="2821" max="2821" width="12.5703125" style="53" customWidth="1"/>
    <col min="2822" max="2822" width="6.7109375" style="53" customWidth="1"/>
    <col min="2823" max="2823" width="11.5703125" style="53" customWidth="1"/>
    <col min="2824" max="2825" width="8.85546875" style="53"/>
    <col min="2826" max="2826" width="10.5703125" style="53" bestFit="1" customWidth="1"/>
    <col min="2827" max="3073" width="8.85546875" style="53"/>
    <col min="3074" max="3074" width="56.28515625" style="53" customWidth="1"/>
    <col min="3075" max="3075" width="8.85546875" style="53"/>
    <col min="3076" max="3076" width="6.7109375" style="53" customWidth="1"/>
    <col min="3077" max="3077" width="12.5703125" style="53" customWidth="1"/>
    <col min="3078" max="3078" width="6.7109375" style="53" customWidth="1"/>
    <col min="3079" max="3079" width="11.5703125" style="53" customWidth="1"/>
    <col min="3080" max="3081" width="8.85546875" style="53"/>
    <col min="3082" max="3082" width="10.5703125" style="53" bestFit="1" customWidth="1"/>
    <col min="3083" max="3329" width="8.85546875" style="53"/>
    <col min="3330" max="3330" width="56.28515625" style="53" customWidth="1"/>
    <col min="3331" max="3331" width="8.85546875" style="53"/>
    <col min="3332" max="3332" width="6.7109375" style="53" customWidth="1"/>
    <col min="3333" max="3333" width="12.5703125" style="53" customWidth="1"/>
    <col min="3334" max="3334" width="6.7109375" style="53" customWidth="1"/>
    <col min="3335" max="3335" width="11.5703125" style="53" customWidth="1"/>
    <col min="3336" max="3337" width="8.85546875" style="53"/>
    <col min="3338" max="3338" width="10.5703125" style="53" bestFit="1" customWidth="1"/>
    <col min="3339" max="3585" width="8.85546875" style="53"/>
    <col min="3586" max="3586" width="56.28515625" style="53" customWidth="1"/>
    <col min="3587" max="3587" width="8.85546875" style="53"/>
    <col min="3588" max="3588" width="6.7109375" style="53" customWidth="1"/>
    <col min="3589" max="3589" width="12.5703125" style="53" customWidth="1"/>
    <col min="3590" max="3590" width="6.7109375" style="53" customWidth="1"/>
    <col min="3591" max="3591" width="11.5703125" style="53" customWidth="1"/>
    <col min="3592" max="3593" width="8.85546875" style="53"/>
    <col min="3594" max="3594" width="10.5703125" style="53" bestFit="1" customWidth="1"/>
    <col min="3595" max="3841" width="8.85546875" style="53"/>
    <col min="3842" max="3842" width="56.28515625" style="53" customWidth="1"/>
    <col min="3843" max="3843" width="8.85546875" style="53"/>
    <col min="3844" max="3844" width="6.7109375" style="53" customWidth="1"/>
    <col min="3845" max="3845" width="12.5703125" style="53" customWidth="1"/>
    <col min="3846" max="3846" width="6.7109375" style="53" customWidth="1"/>
    <col min="3847" max="3847" width="11.5703125" style="53" customWidth="1"/>
    <col min="3848" max="3849" width="8.85546875" style="53"/>
    <col min="3850" max="3850" width="10.5703125" style="53" bestFit="1" customWidth="1"/>
    <col min="3851" max="4097" width="8.85546875" style="53"/>
    <col min="4098" max="4098" width="56.28515625" style="53" customWidth="1"/>
    <col min="4099" max="4099" width="8.85546875" style="53"/>
    <col min="4100" max="4100" width="6.7109375" style="53" customWidth="1"/>
    <col min="4101" max="4101" width="12.5703125" style="53" customWidth="1"/>
    <col min="4102" max="4102" width="6.7109375" style="53" customWidth="1"/>
    <col min="4103" max="4103" width="11.5703125" style="53" customWidth="1"/>
    <col min="4104" max="4105" width="8.85546875" style="53"/>
    <col min="4106" max="4106" width="10.5703125" style="53" bestFit="1" customWidth="1"/>
    <col min="4107" max="4353" width="8.85546875" style="53"/>
    <col min="4354" max="4354" width="56.28515625" style="53" customWidth="1"/>
    <col min="4355" max="4355" width="8.85546875" style="53"/>
    <col min="4356" max="4356" width="6.7109375" style="53" customWidth="1"/>
    <col min="4357" max="4357" width="12.5703125" style="53" customWidth="1"/>
    <col min="4358" max="4358" width="6.7109375" style="53" customWidth="1"/>
    <col min="4359" max="4359" width="11.5703125" style="53" customWidth="1"/>
    <col min="4360" max="4361" width="8.85546875" style="53"/>
    <col min="4362" max="4362" width="10.5703125" style="53" bestFit="1" customWidth="1"/>
    <col min="4363" max="4609" width="8.85546875" style="53"/>
    <col min="4610" max="4610" width="56.28515625" style="53" customWidth="1"/>
    <col min="4611" max="4611" width="8.85546875" style="53"/>
    <col min="4612" max="4612" width="6.7109375" style="53" customWidth="1"/>
    <col min="4613" max="4613" width="12.5703125" style="53" customWidth="1"/>
    <col min="4614" max="4614" width="6.7109375" style="53" customWidth="1"/>
    <col min="4615" max="4615" width="11.5703125" style="53" customWidth="1"/>
    <col min="4616" max="4617" width="8.85546875" style="53"/>
    <col min="4618" max="4618" width="10.5703125" style="53" bestFit="1" customWidth="1"/>
    <col min="4619" max="4865" width="8.85546875" style="53"/>
    <col min="4866" max="4866" width="56.28515625" style="53" customWidth="1"/>
    <col min="4867" max="4867" width="8.85546875" style="53"/>
    <col min="4868" max="4868" width="6.7109375" style="53" customWidth="1"/>
    <col min="4869" max="4869" width="12.5703125" style="53" customWidth="1"/>
    <col min="4870" max="4870" width="6.7109375" style="53" customWidth="1"/>
    <col min="4871" max="4871" width="11.5703125" style="53" customWidth="1"/>
    <col min="4872" max="4873" width="8.85546875" style="53"/>
    <col min="4874" max="4874" width="10.5703125" style="53" bestFit="1" customWidth="1"/>
    <col min="4875" max="5121" width="8.85546875" style="53"/>
    <col min="5122" max="5122" width="56.28515625" style="53" customWidth="1"/>
    <col min="5123" max="5123" width="8.85546875" style="53"/>
    <col min="5124" max="5124" width="6.7109375" style="53" customWidth="1"/>
    <col min="5125" max="5125" width="12.5703125" style="53" customWidth="1"/>
    <col min="5126" max="5126" width="6.7109375" style="53" customWidth="1"/>
    <col min="5127" max="5127" width="11.5703125" style="53" customWidth="1"/>
    <col min="5128" max="5129" width="8.85546875" style="53"/>
    <col min="5130" max="5130" width="10.5703125" style="53" bestFit="1" customWidth="1"/>
    <col min="5131" max="5377" width="8.85546875" style="53"/>
    <col min="5378" max="5378" width="56.28515625" style="53" customWidth="1"/>
    <col min="5379" max="5379" width="8.85546875" style="53"/>
    <col min="5380" max="5380" width="6.7109375" style="53" customWidth="1"/>
    <col min="5381" max="5381" width="12.5703125" style="53" customWidth="1"/>
    <col min="5382" max="5382" width="6.7109375" style="53" customWidth="1"/>
    <col min="5383" max="5383" width="11.5703125" style="53" customWidth="1"/>
    <col min="5384" max="5385" width="8.85546875" style="53"/>
    <col min="5386" max="5386" width="10.5703125" style="53" bestFit="1" customWidth="1"/>
    <col min="5387" max="5633" width="8.85546875" style="53"/>
    <col min="5634" max="5634" width="56.28515625" style="53" customWidth="1"/>
    <col min="5635" max="5635" width="8.85546875" style="53"/>
    <col min="5636" max="5636" width="6.7109375" style="53" customWidth="1"/>
    <col min="5637" max="5637" width="12.5703125" style="53" customWidth="1"/>
    <col min="5638" max="5638" width="6.7109375" style="53" customWidth="1"/>
    <col min="5639" max="5639" width="11.5703125" style="53" customWidth="1"/>
    <col min="5640" max="5641" width="8.85546875" style="53"/>
    <col min="5642" max="5642" width="10.5703125" style="53" bestFit="1" customWidth="1"/>
    <col min="5643" max="5889" width="8.85546875" style="53"/>
    <col min="5890" max="5890" width="56.28515625" style="53" customWidth="1"/>
    <col min="5891" max="5891" width="8.85546875" style="53"/>
    <col min="5892" max="5892" width="6.7109375" style="53" customWidth="1"/>
    <col min="5893" max="5893" width="12.5703125" style="53" customWidth="1"/>
    <col min="5894" max="5894" width="6.7109375" style="53" customWidth="1"/>
    <col min="5895" max="5895" width="11.5703125" style="53" customWidth="1"/>
    <col min="5896" max="5897" width="8.85546875" style="53"/>
    <col min="5898" max="5898" width="10.5703125" style="53" bestFit="1" customWidth="1"/>
    <col min="5899" max="6145" width="8.85546875" style="53"/>
    <col min="6146" max="6146" width="56.28515625" style="53" customWidth="1"/>
    <col min="6147" max="6147" width="8.85546875" style="53"/>
    <col min="6148" max="6148" width="6.7109375" style="53" customWidth="1"/>
    <col min="6149" max="6149" width="12.5703125" style="53" customWidth="1"/>
    <col min="6150" max="6150" width="6.7109375" style="53" customWidth="1"/>
    <col min="6151" max="6151" width="11.5703125" style="53" customWidth="1"/>
    <col min="6152" max="6153" width="8.85546875" style="53"/>
    <col min="6154" max="6154" width="10.5703125" style="53" bestFit="1" customWidth="1"/>
    <col min="6155" max="6401" width="8.85546875" style="53"/>
    <col min="6402" max="6402" width="56.28515625" style="53" customWidth="1"/>
    <col min="6403" max="6403" width="8.85546875" style="53"/>
    <col min="6404" max="6404" width="6.7109375" style="53" customWidth="1"/>
    <col min="6405" max="6405" width="12.5703125" style="53" customWidth="1"/>
    <col min="6406" max="6406" width="6.7109375" style="53" customWidth="1"/>
    <col min="6407" max="6407" width="11.5703125" style="53" customWidth="1"/>
    <col min="6408" max="6409" width="8.85546875" style="53"/>
    <col min="6410" max="6410" width="10.5703125" style="53" bestFit="1" customWidth="1"/>
    <col min="6411" max="6657" width="8.85546875" style="53"/>
    <col min="6658" max="6658" width="56.28515625" style="53" customWidth="1"/>
    <col min="6659" max="6659" width="8.85546875" style="53"/>
    <col min="6660" max="6660" width="6.7109375" style="53" customWidth="1"/>
    <col min="6661" max="6661" width="12.5703125" style="53" customWidth="1"/>
    <col min="6662" max="6662" width="6.7109375" style="53" customWidth="1"/>
    <col min="6663" max="6663" width="11.5703125" style="53" customWidth="1"/>
    <col min="6664" max="6665" width="8.85546875" style="53"/>
    <col min="6666" max="6666" width="10.5703125" style="53" bestFit="1" customWidth="1"/>
    <col min="6667" max="6913" width="8.85546875" style="53"/>
    <col min="6914" max="6914" width="56.28515625" style="53" customWidth="1"/>
    <col min="6915" max="6915" width="8.85546875" style="53"/>
    <col min="6916" max="6916" width="6.7109375" style="53" customWidth="1"/>
    <col min="6917" max="6917" width="12.5703125" style="53" customWidth="1"/>
    <col min="6918" max="6918" width="6.7109375" style="53" customWidth="1"/>
    <col min="6919" max="6919" width="11.5703125" style="53" customWidth="1"/>
    <col min="6920" max="6921" width="8.85546875" style="53"/>
    <col min="6922" max="6922" width="10.5703125" style="53" bestFit="1" customWidth="1"/>
    <col min="6923" max="7169" width="8.85546875" style="53"/>
    <col min="7170" max="7170" width="56.28515625" style="53" customWidth="1"/>
    <col min="7171" max="7171" width="8.85546875" style="53"/>
    <col min="7172" max="7172" width="6.7109375" style="53" customWidth="1"/>
    <col min="7173" max="7173" width="12.5703125" style="53" customWidth="1"/>
    <col min="7174" max="7174" width="6.7109375" style="53" customWidth="1"/>
    <col min="7175" max="7175" width="11.5703125" style="53" customWidth="1"/>
    <col min="7176" max="7177" width="8.85546875" style="53"/>
    <col min="7178" max="7178" width="10.5703125" style="53" bestFit="1" customWidth="1"/>
    <col min="7179" max="7425" width="8.85546875" style="53"/>
    <col min="7426" max="7426" width="56.28515625" style="53" customWidth="1"/>
    <col min="7427" max="7427" width="8.85546875" style="53"/>
    <col min="7428" max="7428" width="6.7109375" style="53" customWidth="1"/>
    <col min="7429" max="7429" width="12.5703125" style="53" customWidth="1"/>
    <col min="7430" max="7430" width="6.7109375" style="53" customWidth="1"/>
    <col min="7431" max="7431" width="11.5703125" style="53" customWidth="1"/>
    <col min="7432" max="7433" width="8.85546875" style="53"/>
    <col min="7434" max="7434" width="10.5703125" style="53" bestFit="1" customWidth="1"/>
    <col min="7435" max="7681" width="8.85546875" style="53"/>
    <col min="7682" max="7682" width="56.28515625" style="53" customWidth="1"/>
    <col min="7683" max="7683" width="8.85546875" style="53"/>
    <col min="7684" max="7684" width="6.7109375" style="53" customWidth="1"/>
    <col min="7685" max="7685" width="12.5703125" style="53" customWidth="1"/>
    <col min="7686" max="7686" width="6.7109375" style="53" customWidth="1"/>
    <col min="7687" max="7687" width="11.5703125" style="53" customWidth="1"/>
    <col min="7688" max="7689" width="8.85546875" style="53"/>
    <col min="7690" max="7690" width="10.5703125" style="53" bestFit="1" customWidth="1"/>
    <col min="7691" max="7937" width="8.85546875" style="53"/>
    <col min="7938" max="7938" width="56.28515625" style="53" customWidth="1"/>
    <col min="7939" max="7939" width="8.85546875" style="53"/>
    <col min="7940" max="7940" width="6.7109375" style="53" customWidth="1"/>
    <col min="7941" max="7941" width="12.5703125" style="53" customWidth="1"/>
    <col min="7942" max="7942" width="6.7109375" style="53" customWidth="1"/>
    <col min="7943" max="7943" width="11.5703125" style="53" customWidth="1"/>
    <col min="7944" max="7945" width="8.85546875" style="53"/>
    <col min="7946" max="7946" width="10.5703125" style="53" bestFit="1" customWidth="1"/>
    <col min="7947" max="8193" width="8.85546875" style="53"/>
    <col min="8194" max="8194" width="56.28515625" style="53" customWidth="1"/>
    <col min="8195" max="8195" width="8.85546875" style="53"/>
    <col min="8196" max="8196" width="6.7109375" style="53" customWidth="1"/>
    <col min="8197" max="8197" width="12.5703125" style="53" customWidth="1"/>
    <col min="8198" max="8198" width="6.7109375" style="53" customWidth="1"/>
    <col min="8199" max="8199" width="11.5703125" style="53" customWidth="1"/>
    <col min="8200" max="8201" width="8.85546875" style="53"/>
    <col min="8202" max="8202" width="10.5703125" style="53" bestFit="1" customWidth="1"/>
    <col min="8203" max="8449" width="8.85546875" style="53"/>
    <col min="8450" max="8450" width="56.28515625" style="53" customWidth="1"/>
    <col min="8451" max="8451" width="8.85546875" style="53"/>
    <col min="8452" max="8452" width="6.7109375" style="53" customWidth="1"/>
    <col min="8453" max="8453" width="12.5703125" style="53" customWidth="1"/>
    <col min="8454" max="8454" width="6.7109375" style="53" customWidth="1"/>
    <col min="8455" max="8455" width="11.5703125" style="53" customWidth="1"/>
    <col min="8456" max="8457" width="8.85546875" style="53"/>
    <col min="8458" max="8458" width="10.5703125" style="53" bestFit="1" customWidth="1"/>
    <col min="8459" max="8705" width="8.85546875" style="53"/>
    <col min="8706" max="8706" width="56.28515625" style="53" customWidth="1"/>
    <col min="8707" max="8707" width="8.85546875" style="53"/>
    <col min="8708" max="8708" width="6.7109375" style="53" customWidth="1"/>
    <col min="8709" max="8709" width="12.5703125" style="53" customWidth="1"/>
    <col min="8710" max="8710" width="6.7109375" style="53" customWidth="1"/>
    <col min="8711" max="8711" width="11.5703125" style="53" customWidth="1"/>
    <col min="8712" max="8713" width="8.85546875" style="53"/>
    <col min="8714" max="8714" width="10.5703125" style="53" bestFit="1" customWidth="1"/>
    <col min="8715" max="8961" width="8.85546875" style="53"/>
    <col min="8962" max="8962" width="56.28515625" style="53" customWidth="1"/>
    <col min="8963" max="8963" width="8.85546875" style="53"/>
    <col min="8964" max="8964" width="6.7109375" style="53" customWidth="1"/>
    <col min="8965" max="8965" width="12.5703125" style="53" customWidth="1"/>
    <col min="8966" max="8966" width="6.7109375" style="53" customWidth="1"/>
    <col min="8967" max="8967" width="11.5703125" style="53" customWidth="1"/>
    <col min="8968" max="8969" width="8.85546875" style="53"/>
    <col min="8970" max="8970" width="10.5703125" style="53" bestFit="1" customWidth="1"/>
    <col min="8971" max="9217" width="8.85546875" style="53"/>
    <col min="9218" max="9218" width="56.28515625" style="53" customWidth="1"/>
    <col min="9219" max="9219" width="8.85546875" style="53"/>
    <col min="9220" max="9220" width="6.7109375" style="53" customWidth="1"/>
    <col min="9221" max="9221" width="12.5703125" style="53" customWidth="1"/>
    <col min="9222" max="9222" width="6.7109375" style="53" customWidth="1"/>
    <col min="9223" max="9223" width="11.5703125" style="53" customWidth="1"/>
    <col min="9224" max="9225" width="8.85546875" style="53"/>
    <col min="9226" max="9226" width="10.5703125" style="53" bestFit="1" customWidth="1"/>
    <col min="9227" max="9473" width="8.85546875" style="53"/>
    <col min="9474" max="9474" width="56.28515625" style="53" customWidth="1"/>
    <col min="9475" max="9475" width="8.85546875" style="53"/>
    <col min="9476" max="9476" width="6.7109375" style="53" customWidth="1"/>
    <col min="9477" max="9477" width="12.5703125" style="53" customWidth="1"/>
    <col min="9478" max="9478" width="6.7109375" style="53" customWidth="1"/>
    <col min="9479" max="9479" width="11.5703125" style="53" customWidth="1"/>
    <col min="9480" max="9481" width="8.85546875" style="53"/>
    <col min="9482" max="9482" width="10.5703125" style="53" bestFit="1" customWidth="1"/>
    <col min="9483" max="9729" width="8.85546875" style="53"/>
    <col min="9730" max="9730" width="56.28515625" style="53" customWidth="1"/>
    <col min="9731" max="9731" width="8.85546875" style="53"/>
    <col min="9732" max="9732" width="6.7109375" style="53" customWidth="1"/>
    <col min="9733" max="9733" width="12.5703125" style="53" customWidth="1"/>
    <col min="9734" max="9734" width="6.7109375" style="53" customWidth="1"/>
    <col min="9735" max="9735" width="11.5703125" style="53" customWidth="1"/>
    <col min="9736" max="9737" width="8.85546875" style="53"/>
    <col min="9738" max="9738" width="10.5703125" style="53" bestFit="1" customWidth="1"/>
    <col min="9739" max="9985" width="8.85546875" style="53"/>
    <col min="9986" max="9986" width="56.28515625" style="53" customWidth="1"/>
    <col min="9987" max="9987" width="8.85546875" style="53"/>
    <col min="9988" max="9988" width="6.7109375" style="53" customWidth="1"/>
    <col min="9989" max="9989" width="12.5703125" style="53" customWidth="1"/>
    <col min="9990" max="9990" width="6.7109375" style="53" customWidth="1"/>
    <col min="9991" max="9991" width="11.5703125" style="53" customWidth="1"/>
    <col min="9992" max="9993" width="8.85546875" style="53"/>
    <col min="9994" max="9994" width="10.5703125" style="53" bestFit="1" customWidth="1"/>
    <col min="9995" max="10241" width="8.85546875" style="53"/>
    <col min="10242" max="10242" width="56.28515625" style="53" customWidth="1"/>
    <col min="10243" max="10243" width="8.85546875" style="53"/>
    <col min="10244" max="10244" width="6.7109375" style="53" customWidth="1"/>
    <col min="10245" max="10245" width="12.5703125" style="53" customWidth="1"/>
    <col min="10246" max="10246" width="6.7109375" style="53" customWidth="1"/>
    <col min="10247" max="10247" width="11.5703125" style="53" customWidth="1"/>
    <col min="10248" max="10249" width="8.85546875" style="53"/>
    <col min="10250" max="10250" width="10.5703125" style="53" bestFit="1" customWidth="1"/>
    <col min="10251" max="10497" width="8.85546875" style="53"/>
    <col min="10498" max="10498" width="56.28515625" style="53" customWidth="1"/>
    <col min="10499" max="10499" width="8.85546875" style="53"/>
    <col min="10500" max="10500" width="6.7109375" style="53" customWidth="1"/>
    <col min="10501" max="10501" width="12.5703125" style="53" customWidth="1"/>
    <col min="10502" max="10502" width="6.7109375" style="53" customWidth="1"/>
    <col min="10503" max="10503" width="11.5703125" style="53" customWidth="1"/>
    <col min="10504" max="10505" width="8.85546875" style="53"/>
    <col min="10506" max="10506" width="10.5703125" style="53" bestFit="1" customWidth="1"/>
    <col min="10507" max="10753" width="8.85546875" style="53"/>
    <col min="10754" max="10754" width="56.28515625" style="53" customWidth="1"/>
    <col min="10755" max="10755" width="8.85546875" style="53"/>
    <col min="10756" max="10756" width="6.7109375" style="53" customWidth="1"/>
    <col min="10757" max="10757" width="12.5703125" style="53" customWidth="1"/>
    <col min="10758" max="10758" width="6.7109375" style="53" customWidth="1"/>
    <col min="10759" max="10759" width="11.5703125" style="53" customWidth="1"/>
    <col min="10760" max="10761" width="8.85546875" style="53"/>
    <col min="10762" max="10762" width="10.5703125" style="53" bestFit="1" customWidth="1"/>
    <col min="10763" max="11009" width="8.85546875" style="53"/>
    <col min="11010" max="11010" width="56.28515625" style="53" customWidth="1"/>
    <col min="11011" max="11011" width="8.85546875" style="53"/>
    <col min="11012" max="11012" width="6.7109375" style="53" customWidth="1"/>
    <col min="11013" max="11013" width="12.5703125" style="53" customWidth="1"/>
    <col min="11014" max="11014" width="6.7109375" style="53" customWidth="1"/>
    <col min="11015" max="11015" width="11.5703125" style="53" customWidth="1"/>
    <col min="11016" max="11017" width="8.85546875" style="53"/>
    <col min="11018" max="11018" width="10.5703125" style="53" bestFit="1" customWidth="1"/>
    <col min="11019" max="11265" width="8.85546875" style="53"/>
    <col min="11266" max="11266" width="56.28515625" style="53" customWidth="1"/>
    <col min="11267" max="11267" width="8.85546875" style="53"/>
    <col min="11268" max="11268" width="6.7109375" style="53" customWidth="1"/>
    <col min="11269" max="11269" width="12.5703125" style="53" customWidth="1"/>
    <col min="11270" max="11270" width="6.7109375" style="53" customWidth="1"/>
    <col min="11271" max="11271" width="11.5703125" style="53" customWidth="1"/>
    <col min="11272" max="11273" width="8.85546875" style="53"/>
    <col min="11274" max="11274" width="10.5703125" style="53" bestFit="1" customWidth="1"/>
    <col min="11275" max="11521" width="8.85546875" style="53"/>
    <col min="11522" max="11522" width="56.28515625" style="53" customWidth="1"/>
    <col min="11523" max="11523" width="8.85546875" style="53"/>
    <col min="11524" max="11524" width="6.7109375" style="53" customWidth="1"/>
    <col min="11525" max="11525" width="12.5703125" style="53" customWidth="1"/>
    <col min="11526" max="11526" width="6.7109375" style="53" customWidth="1"/>
    <col min="11527" max="11527" width="11.5703125" style="53" customWidth="1"/>
    <col min="11528" max="11529" width="8.85546875" style="53"/>
    <col min="11530" max="11530" width="10.5703125" style="53" bestFit="1" customWidth="1"/>
    <col min="11531" max="11777" width="8.85546875" style="53"/>
    <col min="11778" max="11778" width="56.28515625" style="53" customWidth="1"/>
    <col min="11779" max="11779" width="8.85546875" style="53"/>
    <col min="11780" max="11780" width="6.7109375" style="53" customWidth="1"/>
    <col min="11781" max="11781" width="12.5703125" style="53" customWidth="1"/>
    <col min="11782" max="11782" width="6.7109375" style="53" customWidth="1"/>
    <col min="11783" max="11783" width="11.5703125" style="53" customWidth="1"/>
    <col min="11784" max="11785" width="8.85546875" style="53"/>
    <col min="11786" max="11786" width="10.5703125" style="53" bestFit="1" customWidth="1"/>
    <col min="11787" max="12033" width="8.85546875" style="53"/>
    <col min="12034" max="12034" width="56.28515625" style="53" customWidth="1"/>
    <col min="12035" max="12035" width="8.85546875" style="53"/>
    <col min="12036" max="12036" width="6.7109375" style="53" customWidth="1"/>
    <col min="12037" max="12037" width="12.5703125" style="53" customWidth="1"/>
    <col min="12038" max="12038" width="6.7109375" style="53" customWidth="1"/>
    <col min="12039" max="12039" width="11.5703125" style="53" customWidth="1"/>
    <col min="12040" max="12041" width="8.85546875" style="53"/>
    <col min="12042" max="12042" width="10.5703125" style="53" bestFit="1" customWidth="1"/>
    <col min="12043" max="12289" width="8.85546875" style="53"/>
    <col min="12290" max="12290" width="56.28515625" style="53" customWidth="1"/>
    <col min="12291" max="12291" width="8.85546875" style="53"/>
    <col min="12292" max="12292" width="6.7109375" style="53" customWidth="1"/>
    <col min="12293" max="12293" width="12.5703125" style="53" customWidth="1"/>
    <col min="12294" max="12294" width="6.7109375" style="53" customWidth="1"/>
    <col min="12295" max="12295" width="11.5703125" style="53" customWidth="1"/>
    <col min="12296" max="12297" width="8.85546875" style="53"/>
    <col min="12298" max="12298" width="10.5703125" style="53" bestFit="1" customWidth="1"/>
    <col min="12299" max="12545" width="8.85546875" style="53"/>
    <col min="12546" max="12546" width="56.28515625" style="53" customWidth="1"/>
    <col min="12547" max="12547" width="8.85546875" style="53"/>
    <col min="12548" max="12548" width="6.7109375" style="53" customWidth="1"/>
    <col min="12549" max="12549" width="12.5703125" style="53" customWidth="1"/>
    <col min="12550" max="12550" width="6.7109375" style="53" customWidth="1"/>
    <col min="12551" max="12551" width="11.5703125" style="53" customWidth="1"/>
    <col min="12552" max="12553" width="8.85546875" style="53"/>
    <col min="12554" max="12554" width="10.5703125" style="53" bestFit="1" customWidth="1"/>
    <col min="12555" max="12801" width="8.85546875" style="53"/>
    <col min="12802" max="12802" width="56.28515625" style="53" customWidth="1"/>
    <col min="12803" max="12803" width="8.85546875" style="53"/>
    <col min="12804" max="12804" width="6.7109375" style="53" customWidth="1"/>
    <col min="12805" max="12805" width="12.5703125" style="53" customWidth="1"/>
    <col min="12806" max="12806" width="6.7109375" style="53" customWidth="1"/>
    <col min="12807" max="12807" width="11.5703125" style="53" customWidth="1"/>
    <col min="12808" max="12809" width="8.85546875" style="53"/>
    <col min="12810" max="12810" width="10.5703125" style="53" bestFit="1" customWidth="1"/>
    <col min="12811" max="13057" width="8.85546875" style="53"/>
    <col min="13058" max="13058" width="56.28515625" style="53" customWidth="1"/>
    <col min="13059" max="13059" width="8.85546875" style="53"/>
    <col min="13060" max="13060" width="6.7109375" style="53" customWidth="1"/>
    <col min="13061" max="13061" width="12.5703125" style="53" customWidth="1"/>
    <col min="13062" max="13062" width="6.7109375" style="53" customWidth="1"/>
    <col min="13063" max="13063" width="11.5703125" style="53" customWidth="1"/>
    <col min="13064" max="13065" width="8.85546875" style="53"/>
    <col min="13066" max="13066" width="10.5703125" style="53" bestFit="1" customWidth="1"/>
    <col min="13067" max="13313" width="8.85546875" style="53"/>
    <col min="13314" max="13314" width="56.28515625" style="53" customWidth="1"/>
    <col min="13315" max="13315" width="8.85546875" style="53"/>
    <col min="13316" max="13316" width="6.7109375" style="53" customWidth="1"/>
    <col min="13317" max="13317" width="12.5703125" style="53" customWidth="1"/>
    <col min="13318" max="13318" width="6.7109375" style="53" customWidth="1"/>
    <col min="13319" max="13319" width="11.5703125" style="53" customWidth="1"/>
    <col min="13320" max="13321" width="8.85546875" style="53"/>
    <col min="13322" max="13322" width="10.5703125" style="53" bestFit="1" customWidth="1"/>
    <col min="13323" max="13569" width="8.85546875" style="53"/>
    <col min="13570" max="13570" width="56.28515625" style="53" customWidth="1"/>
    <col min="13571" max="13571" width="8.85546875" style="53"/>
    <col min="13572" max="13572" width="6.7109375" style="53" customWidth="1"/>
    <col min="13573" max="13573" width="12.5703125" style="53" customWidth="1"/>
    <col min="13574" max="13574" width="6.7109375" style="53" customWidth="1"/>
    <col min="13575" max="13575" width="11.5703125" style="53" customWidth="1"/>
    <col min="13576" max="13577" width="8.85546875" style="53"/>
    <col min="13578" max="13578" width="10.5703125" style="53" bestFit="1" customWidth="1"/>
    <col min="13579" max="13825" width="8.85546875" style="53"/>
    <col min="13826" max="13826" width="56.28515625" style="53" customWidth="1"/>
    <col min="13827" max="13827" width="8.85546875" style="53"/>
    <col min="13828" max="13828" width="6.7109375" style="53" customWidth="1"/>
    <col min="13829" max="13829" width="12.5703125" style="53" customWidth="1"/>
    <col min="13830" max="13830" width="6.7109375" style="53" customWidth="1"/>
    <col min="13831" max="13831" width="11.5703125" style="53" customWidth="1"/>
    <col min="13832" max="13833" width="8.85546875" style="53"/>
    <col min="13834" max="13834" width="10.5703125" style="53" bestFit="1" customWidth="1"/>
    <col min="13835" max="14081" width="8.85546875" style="53"/>
    <col min="14082" max="14082" width="56.28515625" style="53" customWidth="1"/>
    <col min="14083" max="14083" width="8.85546875" style="53"/>
    <col min="14084" max="14084" width="6.7109375" style="53" customWidth="1"/>
    <col min="14085" max="14085" width="12.5703125" style="53" customWidth="1"/>
    <col min="14086" max="14086" width="6.7109375" style="53" customWidth="1"/>
    <col min="14087" max="14087" width="11.5703125" style="53" customWidth="1"/>
    <col min="14088" max="14089" width="8.85546875" style="53"/>
    <col min="14090" max="14090" width="10.5703125" style="53" bestFit="1" customWidth="1"/>
    <col min="14091" max="14337" width="8.85546875" style="53"/>
    <col min="14338" max="14338" width="56.28515625" style="53" customWidth="1"/>
    <col min="14339" max="14339" width="8.85546875" style="53"/>
    <col min="14340" max="14340" width="6.7109375" style="53" customWidth="1"/>
    <col min="14341" max="14341" width="12.5703125" style="53" customWidth="1"/>
    <col min="14342" max="14342" width="6.7109375" style="53" customWidth="1"/>
    <col min="14343" max="14343" width="11.5703125" style="53" customWidth="1"/>
    <col min="14344" max="14345" width="8.85546875" style="53"/>
    <col min="14346" max="14346" width="10.5703125" style="53" bestFit="1" customWidth="1"/>
    <col min="14347" max="14593" width="8.85546875" style="53"/>
    <col min="14594" max="14594" width="56.28515625" style="53" customWidth="1"/>
    <col min="14595" max="14595" width="8.85546875" style="53"/>
    <col min="14596" max="14596" width="6.7109375" style="53" customWidth="1"/>
    <col min="14597" max="14597" width="12.5703125" style="53" customWidth="1"/>
    <col min="14598" max="14598" width="6.7109375" style="53" customWidth="1"/>
    <col min="14599" max="14599" width="11.5703125" style="53" customWidth="1"/>
    <col min="14600" max="14601" width="8.85546875" style="53"/>
    <col min="14602" max="14602" width="10.5703125" style="53" bestFit="1" customWidth="1"/>
    <col min="14603" max="14849" width="8.85546875" style="53"/>
    <col min="14850" max="14850" width="56.28515625" style="53" customWidth="1"/>
    <col min="14851" max="14851" width="8.85546875" style="53"/>
    <col min="14852" max="14852" width="6.7109375" style="53" customWidth="1"/>
    <col min="14853" max="14853" width="12.5703125" style="53" customWidth="1"/>
    <col min="14854" max="14854" width="6.7109375" style="53" customWidth="1"/>
    <col min="14855" max="14855" width="11.5703125" style="53" customWidth="1"/>
    <col min="14856" max="14857" width="8.85546875" style="53"/>
    <col min="14858" max="14858" width="10.5703125" style="53" bestFit="1" customWidth="1"/>
    <col min="14859" max="15105" width="8.85546875" style="53"/>
    <col min="15106" max="15106" width="56.28515625" style="53" customWidth="1"/>
    <col min="15107" max="15107" width="8.85546875" style="53"/>
    <col min="15108" max="15108" width="6.7109375" style="53" customWidth="1"/>
    <col min="15109" max="15109" width="12.5703125" style="53" customWidth="1"/>
    <col min="15110" max="15110" width="6.7109375" style="53" customWidth="1"/>
    <col min="15111" max="15111" width="11.5703125" style="53" customWidth="1"/>
    <col min="15112" max="15113" width="8.85546875" style="53"/>
    <col min="15114" max="15114" width="10.5703125" style="53" bestFit="1" customWidth="1"/>
    <col min="15115" max="15361" width="8.85546875" style="53"/>
    <col min="15362" max="15362" width="56.28515625" style="53" customWidth="1"/>
    <col min="15363" max="15363" width="8.85546875" style="53"/>
    <col min="15364" max="15364" width="6.7109375" style="53" customWidth="1"/>
    <col min="15365" max="15365" width="12.5703125" style="53" customWidth="1"/>
    <col min="15366" max="15366" width="6.7109375" style="53" customWidth="1"/>
    <col min="15367" max="15367" width="11.5703125" style="53" customWidth="1"/>
    <col min="15368" max="15369" width="8.85546875" style="53"/>
    <col min="15370" max="15370" width="10.5703125" style="53" bestFit="1" customWidth="1"/>
    <col min="15371" max="15617" width="8.85546875" style="53"/>
    <col min="15618" max="15618" width="56.28515625" style="53" customWidth="1"/>
    <col min="15619" max="15619" width="8.85546875" style="53"/>
    <col min="15620" max="15620" width="6.7109375" style="53" customWidth="1"/>
    <col min="15621" max="15621" width="12.5703125" style="53" customWidth="1"/>
    <col min="15622" max="15622" width="6.7109375" style="53" customWidth="1"/>
    <col min="15623" max="15623" width="11.5703125" style="53" customWidth="1"/>
    <col min="15624" max="15625" width="8.85546875" style="53"/>
    <col min="15626" max="15626" width="10.5703125" style="53" bestFit="1" customWidth="1"/>
    <col min="15627" max="15873" width="8.85546875" style="53"/>
    <col min="15874" max="15874" width="56.28515625" style="53" customWidth="1"/>
    <col min="15875" max="15875" width="8.85546875" style="53"/>
    <col min="15876" max="15876" width="6.7109375" style="53" customWidth="1"/>
    <col min="15877" max="15877" width="12.5703125" style="53" customWidth="1"/>
    <col min="15878" max="15878" width="6.7109375" style="53" customWidth="1"/>
    <col min="15879" max="15879" width="11.5703125" style="53" customWidth="1"/>
    <col min="15880" max="15881" width="8.85546875" style="53"/>
    <col min="15882" max="15882" width="10.5703125" style="53" bestFit="1" customWidth="1"/>
    <col min="15883" max="16129" width="8.85546875" style="53"/>
    <col min="16130" max="16130" width="56.28515625" style="53" customWidth="1"/>
    <col min="16131" max="16131" width="8.85546875" style="53"/>
    <col min="16132" max="16132" width="6.7109375" style="53" customWidth="1"/>
    <col min="16133" max="16133" width="12.5703125" style="53" customWidth="1"/>
    <col min="16134" max="16134" width="6.7109375" style="53" customWidth="1"/>
    <col min="16135" max="16135" width="11.5703125" style="53" customWidth="1"/>
    <col min="16136" max="16137" width="8.85546875" style="53"/>
    <col min="16138" max="16138" width="10.5703125" style="53" bestFit="1" customWidth="1"/>
    <col min="16139" max="16384" width="8.85546875" style="53"/>
  </cols>
  <sheetData>
    <row r="1" spans="1:13">
      <c r="G1" s="52" t="s">
        <v>108</v>
      </c>
      <c r="M1" s="123"/>
    </row>
    <row r="2" spans="1:13">
      <c r="G2" s="52" t="s">
        <v>358</v>
      </c>
      <c r="M2" s="123"/>
    </row>
    <row r="3" spans="1:13">
      <c r="G3" s="52" t="s">
        <v>1</v>
      </c>
      <c r="M3" s="123"/>
    </row>
    <row r="4" spans="1:13">
      <c r="G4" s="52" t="s">
        <v>2</v>
      </c>
      <c r="M4" s="123"/>
    </row>
    <row r="5" spans="1:13">
      <c r="G5" s="9" t="s">
        <v>363</v>
      </c>
      <c r="M5" s="123"/>
    </row>
    <row r="6" spans="1:13">
      <c r="G6" s="9" t="s">
        <v>354</v>
      </c>
      <c r="M6" s="123"/>
    </row>
    <row r="7" spans="1:13">
      <c r="G7" s="9" t="s">
        <v>356</v>
      </c>
      <c r="M7" s="123"/>
    </row>
    <row r="8" spans="1:13">
      <c r="G8" s="9" t="s">
        <v>355</v>
      </c>
      <c r="M8" s="123"/>
    </row>
    <row r="9" spans="1:13" ht="18.75">
      <c r="G9" s="52" t="s">
        <v>357</v>
      </c>
      <c r="K9" s="124"/>
    </row>
    <row r="10" spans="1:13" ht="5.45" customHeight="1">
      <c r="G10" s="125"/>
    </row>
    <row r="11" spans="1:13" s="59" customFormat="1" ht="23.45" customHeight="1">
      <c r="A11" s="139" t="s">
        <v>109</v>
      </c>
      <c r="B11" s="139"/>
      <c r="C11" s="139"/>
      <c r="D11" s="139"/>
      <c r="E11" s="139"/>
      <c r="F11" s="139"/>
      <c r="G11" s="139"/>
    </row>
    <row r="12" spans="1:13" ht="18" customHeight="1">
      <c r="A12" s="140" t="s">
        <v>110</v>
      </c>
      <c r="B12" s="140"/>
      <c r="C12" s="140"/>
      <c r="D12" s="140"/>
      <c r="E12" s="140"/>
      <c r="F12" s="140"/>
      <c r="G12" s="140"/>
      <c r="J12" s="64"/>
    </row>
    <row r="13" spans="1:13" ht="21.6" customHeight="1">
      <c r="A13" s="141" t="s">
        <v>111</v>
      </c>
      <c r="B13" s="141"/>
      <c r="C13" s="141"/>
      <c r="D13" s="141"/>
      <c r="E13" s="141"/>
      <c r="F13" s="141"/>
      <c r="G13" s="141"/>
    </row>
    <row r="14" spans="1:13" ht="19.899999999999999" customHeight="1">
      <c r="A14" s="54"/>
      <c r="B14" s="54"/>
      <c r="C14" s="54"/>
      <c r="D14" s="54"/>
      <c r="E14" s="54"/>
      <c r="F14" s="54"/>
      <c r="G14" s="55" t="s">
        <v>112</v>
      </c>
    </row>
    <row r="15" spans="1:13" ht="67.900000000000006" customHeight="1">
      <c r="A15" s="56" t="s">
        <v>113</v>
      </c>
      <c r="B15" s="57" t="s">
        <v>114</v>
      </c>
      <c r="C15" s="57" t="s">
        <v>115</v>
      </c>
      <c r="D15" s="57" t="s">
        <v>116</v>
      </c>
      <c r="E15" s="57" t="s">
        <v>117</v>
      </c>
      <c r="F15" s="57" t="s">
        <v>118</v>
      </c>
      <c r="G15" s="58" t="s">
        <v>87</v>
      </c>
    </row>
    <row r="16" spans="1:13" ht="57" customHeight="1">
      <c r="A16" s="60"/>
      <c r="B16" s="61" t="s">
        <v>119</v>
      </c>
      <c r="C16" s="62">
        <v>932</v>
      </c>
      <c r="D16" s="62"/>
      <c r="E16" s="62"/>
      <c r="F16" s="62"/>
      <c r="G16" s="63">
        <f>G17</f>
        <v>1773.5</v>
      </c>
    </row>
    <row r="17" spans="1:7" ht="25.9" customHeight="1">
      <c r="A17" s="60" t="s">
        <v>120</v>
      </c>
      <c r="B17" s="61" t="s">
        <v>151</v>
      </c>
      <c r="C17" s="62">
        <v>932</v>
      </c>
      <c r="D17" s="65" t="s">
        <v>121</v>
      </c>
      <c r="E17" s="62"/>
      <c r="F17" s="62"/>
      <c r="G17" s="63">
        <f>G18+G21</f>
        <v>1773.5</v>
      </c>
    </row>
    <row r="18" spans="1:7" ht="41.45" customHeight="1">
      <c r="A18" s="60" t="s">
        <v>122</v>
      </c>
      <c r="B18" s="61" t="s">
        <v>123</v>
      </c>
      <c r="C18" s="62">
        <v>932</v>
      </c>
      <c r="D18" s="65" t="s">
        <v>124</v>
      </c>
      <c r="E18" s="62"/>
      <c r="F18" s="62"/>
      <c r="G18" s="63">
        <f>G19</f>
        <v>1116.2</v>
      </c>
    </row>
    <row r="19" spans="1:7" ht="30">
      <c r="A19" s="66" t="s">
        <v>125</v>
      </c>
      <c r="B19" s="67" t="s">
        <v>126</v>
      </c>
      <c r="C19" s="68">
        <v>932</v>
      </c>
      <c r="D19" s="69" t="s">
        <v>124</v>
      </c>
      <c r="E19" s="69" t="s">
        <v>127</v>
      </c>
      <c r="F19" s="68"/>
      <c r="G19" s="70">
        <f>G20</f>
        <v>1116.2</v>
      </c>
    </row>
    <row r="20" spans="1:7" ht="57" customHeight="1">
      <c r="A20" s="66" t="s">
        <v>128</v>
      </c>
      <c r="B20" s="67" t="s">
        <v>129</v>
      </c>
      <c r="C20" s="68">
        <v>932</v>
      </c>
      <c r="D20" s="69" t="s">
        <v>124</v>
      </c>
      <c r="E20" s="69" t="s">
        <v>127</v>
      </c>
      <c r="F20" s="68">
        <v>100</v>
      </c>
      <c r="G20" s="70">
        <v>1116.2</v>
      </c>
    </row>
    <row r="21" spans="1:7" ht="57">
      <c r="A21" s="60" t="s">
        <v>130</v>
      </c>
      <c r="B21" s="61" t="s">
        <v>131</v>
      </c>
      <c r="C21" s="62">
        <v>932</v>
      </c>
      <c r="D21" s="65" t="s">
        <v>132</v>
      </c>
      <c r="E21" s="62"/>
      <c r="F21" s="62"/>
      <c r="G21" s="63">
        <f>G22+G25+G27</f>
        <v>657.3</v>
      </c>
    </row>
    <row r="22" spans="1:7" ht="42" customHeight="1">
      <c r="A22" s="66" t="s">
        <v>133</v>
      </c>
      <c r="B22" s="67" t="s">
        <v>134</v>
      </c>
      <c r="C22" s="68">
        <v>932</v>
      </c>
      <c r="D22" s="69" t="s">
        <v>132</v>
      </c>
      <c r="E22" s="69" t="s">
        <v>135</v>
      </c>
      <c r="F22" s="62"/>
      <c r="G22" s="70">
        <f>G23+G24</f>
        <v>591.29999999999995</v>
      </c>
    </row>
    <row r="23" spans="1:7" ht="58.15" customHeight="1">
      <c r="A23" s="66" t="s">
        <v>136</v>
      </c>
      <c r="B23" s="67" t="s">
        <v>129</v>
      </c>
      <c r="C23" s="68">
        <v>932</v>
      </c>
      <c r="D23" s="69" t="s">
        <v>132</v>
      </c>
      <c r="E23" s="69" t="s">
        <v>135</v>
      </c>
      <c r="F23" s="68">
        <v>100</v>
      </c>
      <c r="G23" s="70">
        <v>483.2</v>
      </c>
    </row>
    <row r="24" spans="1:7" ht="37.9" customHeight="1">
      <c r="A24" s="66" t="s">
        <v>137</v>
      </c>
      <c r="B24" s="67" t="s">
        <v>138</v>
      </c>
      <c r="C24" s="68">
        <v>932</v>
      </c>
      <c r="D24" s="69" t="s">
        <v>132</v>
      </c>
      <c r="E24" s="69" t="s">
        <v>135</v>
      </c>
      <c r="F24" s="68">
        <v>200</v>
      </c>
      <c r="G24" s="70">
        <v>108.1</v>
      </c>
    </row>
    <row r="25" spans="1:7" ht="46.9" customHeight="1">
      <c r="A25" s="66" t="s">
        <v>139</v>
      </c>
      <c r="B25" s="67" t="s">
        <v>140</v>
      </c>
      <c r="C25" s="68">
        <v>932</v>
      </c>
      <c r="D25" s="69" t="s">
        <v>132</v>
      </c>
      <c r="E25" s="69" t="s">
        <v>141</v>
      </c>
      <c r="F25" s="68"/>
      <c r="G25" s="70">
        <f>G26</f>
        <v>6</v>
      </c>
    </row>
    <row r="26" spans="1:7" ht="61.15" customHeight="1">
      <c r="A26" s="66" t="s">
        <v>142</v>
      </c>
      <c r="B26" s="67" t="s">
        <v>129</v>
      </c>
      <c r="C26" s="68">
        <v>932</v>
      </c>
      <c r="D26" s="69" t="s">
        <v>132</v>
      </c>
      <c r="E26" s="69" t="s">
        <v>141</v>
      </c>
      <c r="F26" s="68">
        <v>100</v>
      </c>
      <c r="G26" s="70">
        <v>6</v>
      </c>
    </row>
    <row r="27" spans="1:7" ht="48" customHeight="1">
      <c r="A27" s="67" t="s">
        <v>144</v>
      </c>
      <c r="B27" s="67" t="s">
        <v>145</v>
      </c>
      <c r="C27" s="57">
        <v>932</v>
      </c>
      <c r="D27" s="69" t="s">
        <v>132</v>
      </c>
      <c r="E27" s="69" t="s">
        <v>146</v>
      </c>
      <c r="F27" s="57" t="s">
        <v>143</v>
      </c>
      <c r="G27" s="70">
        <f>G28</f>
        <v>60</v>
      </c>
    </row>
    <row r="28" spans="1:7" ht="24.6" customHeight="1">
      <c r="A28" s="67" t="s">
        <v>147</v>
      </c>
      <c r="B28" s="67" t="s">
        <v>148</v>
      </c>
      <c r="C28" s="57">
        <v>932</v>
      </c>
      <c r="D28" s="69" t="s">
        <v>132</v>
      </c>
      <c r="E28" s="69" t="s">
        <v>146</v>
      </c>
      <c r="F28" s="57" t="s">
        <v>149</v>
      </c>
      <c r="G28" s="70">
        <v>60</v>
      </c>
    </row>
    <row r="29" spans="1:7" ht="48" customHeight="1">
      <c r="A29" s="60"/>
      <c r="B29" s="61" t="s">
        <v>150</v>
      </c>
      <c r="C29" s="62">
        <v>886</v>
      </c>
      <c r="D29" s="62"/>
      <c r="E29" s="62"/>
      <c r="F29" s="62"/>
      <c r="G29" s="72">
        <f>G30+G46+G59+G63+G79+G86+G94+G98+G102</f>
        <v>33998.700000000004</v>
      </c>
    </row>
    <row r="30" spans="1:7" ht="29.45" customHeight="1">
      <c r="A30" s="60" t="s">
        <v>120</v>
      </c>
      <c r="B30" s="61" t="s">
        <v>151</v>
      </c>
      <c r="C30" s="62">
        <v>886</v>
      </c>
      <c r="D30" s="65" t="s">
        <v>121</v>
      </c>
      <c r="E30" s="62"/>
      <c r="F30" s="62"/>
      <c r="G30" s="63">
        <f>G31+G43</f>
        <v>4964.9999999999991</v>
      </c>
    </row>
    <row r="31" spans="1:7" ht="63.6" customHeight="1">
      <c r="A31" s="60" t="s">
        <v>122</v>
      </c>
      <c r="B31" s="73" t="s">
        <v>152</v>
      </c>
      <c r="C31" s="62">
        <v>886</v>
      </c>
      <c r="D31" s="65" t="s">
        <v>153</v>
      </c>
      <c r="E31" s="62"/>
      <c r="F31" s="62"/>
      <c r="G31" s="63">
        <f>G32+G35+G41+G38</f>
        <v>4954.9999999999991</v>
      </c>
    </row>
    <row r="32" spans="1:7" ht="25.9" customHeight="1">
      <c r="A32" s="66" t="s">
        <v>125</v>
      </c>
      <c r="B32" s="67" t="s">
        <v>154</v>
      </c>
      <c r="C32" s="68">
        <v>886</v>
      </c>
      <c r="D32" s="69" t="s">
        <v>153</v>
      </c>
      <c r="E32" s="69" t="s">
        <v>155</v>
      </c>
      <c r="F32" s="68"/>
      <c r="G32" s="70">
        <f>G33+G34</f>
        <v>1130</v>
      </c>
    </row>
    <row r="33" spans="1:7" ht="65.45" customHeight="1">
      <c r="A33" s="74" t="s">
        <v>128</v>
      </c>
      <c r="B33" s="67" t="s">
        <v>129</v>
      </c>
      <c r="C33" s="68">
        <v>886</v>
      </c>
      <c r="D33" s="69" t="s">
        <v>153</v>
      </c>
      <c r="E33" s="69" t="s">
        <v>155</v>
      </c>
      <c r="F33" s="68">
        <v>100</v>
      </c>
      <c r="G33" s="75">
        <v>1112</v>
      </c>
    </row>
    <row r="34" spans="1:7" ht="30.6" customHeight="1">
      <c r="A34" s="66" t="s">
        <v>156</v>
      </c>
      <c r="B34" s="67" t="s">
        <v>138</v>
      </c>
      <c r="C34" s="68">
        <v>886</v>
      </c>
      <c r="D34" s="69" t="s">
        <v>153</v>
      </c>
      <c r="E34" s="69" t="s">
        <v>155</v>
      </c>
      <c r="F34" s="68">
        <v>200</v>
      </c>
      <c r="G34" s="70">
        <v>18</v>
      </c>
    </row>
    <row r="35" spans="1:7" ht="39" customHeight="1">
      <c r="A35" s="66" t="s">
        <v>157</v>
      </c>
      <c r="B35" s="67" t="s">
        <v>158</v>
      </c>
      <c r="C35" s="68">
        <v>886</v>
      </c>
      <c r="D35" s="69" t="s">
        <v>153</v>
      </c>
      <c r="E35" s="69" t="s">
        <v>159</v>
      </c>
      <c r="F35" s="68"/>
      <c r="G35" s="70">
        <f>G36+G37</f>
        <v>3014.7999999999997</v>
      </c>
    </row>
    <row r="36" spans="1:7" ht="57" customHeight="1">
      <c r="A36" s="66" t="s">
        <v>160</v>
      </c>
      <c r="B36" s="76" t="s">
        <v>129</v>
      </c>
      <c r="C36" s="68">
        <v>886</v>
      </c>
      <c r="D36" s="69" t="s">
        <v>153</v>
      </c>
      <c r="E36" s="69" t="s">
        <v>159</v>
      </c>
      <c r="F36" s="68">
        <v>100</v>
      </c>
      <c r="G36" s="70">
        <v>3000.7</v>
      </c>
    </row>
    <row r="37" spans="1:7" ht="29.45" customHeight="1">
      <c r="A37" s="77" t="s">
        <v>161</v>
      </c>
      <c r="B37" s="78" t="s">
        <v>162</v>
      </c>
      <c r="C37" s="79">
        <v>886</v>
      </c>
      <c r="D37" s="80" t="s">
        <v>153</v>
      </c>
      <c r="E37" s="69" t="s">
        <v>159</v>
      </c>
      <c r="F37" s="79">
        <v>200</v>
      </c>
      <c r="G37" s="81">
        <v>14.1</v>
      </c>
    </row>
    <row r="38" spans="1:7" ht="58.9" customHeight="1">
      <c r="A38" s="67" t="s">
        <v>163</v>
      </c>
      <c r="B38" s="67" t="s">
        <v>352</v>
      </c>
      <c r="C38" s="57" t="s">
        <v>102</v>
      </c>
      <c r="D38" s="80" t="s">
        <v>153</v>
      </c>
      <c r="E38" s="69" t="s">
        <v>349</v>
      </c>
      <c r="F38" s="57" t="s">
        <v>143</v>
      </c>
      <c r="G38" s="70">
        <f>G39+G40</f>
        <v>804.19999999999993</v>
      </c>
    </row>
    <row r="39" spans="1:7" ht="66.599999999999994" customHeight="1">
      <c r="A39" s="67" t="s">
        <v>164</v>
      </c>
      <c r="B39" s="67" t="s">
        <v>129</v>
      </c>
      <c r="C39" s="57" t="s">
        <v>102</v>
      </c>
      <c r="D39" s="80" t="s">
        <v>153</v>
      </c>
      <c r="E39" s="69" t="s">
        <v>349</v>
      </c>
      <c r="F39" s="57" t="s">
        <v>165</v>
      </c>
      <c r="G39" s="70">
        <v>749.3</v>
      </c>
    </row>
    <row r="40" spans="1:7" ht="30" customHeight="1">
      <c r="A40" s="67" t="s">
        <v>166</v>
      </c>
      <c r="B40" s="67" t="s">
        <v>138</v>
      </c>
      <c r="C40" s="57" t="s">
        <v>102</v>
      </c>
      <c r="D40" s="80" t="s">
        <v>153</v>
      </c>
      <c r="E40" s="69" t="s">
        <v>349</v>
      </c>
      <c r="F40" s="57" t="s">
        <v>167</v>
      </c>
      <c r="G40" s="70">
        <v>54.9</v>
      </c>
    </row>
    <row r="41" spans="1:7" ht="61.15" customHeight="1">
      <c r="A41" s="66" t="s">
        <v>168</v>
      </c>
      <c r="B41" s="67" t="s">
        <v>359</v>
      </c>
      <c r="C41" s="68">
        <v>886</v>
      </c>
      <c r="D41" s="80" t="s">
        <v>153</v>
      </c>
      <c r="E41" s="82" t="s">
        <v>350</v>
      </c>
      <c r="F41" s="68"/>
      <c r="G41" s="70">
        <f>G42</f>
        <v>6</v>
      </c>
    </row>
    <row r="42" spans="1:7" ht="31.9" customHeight="1">
      <c r="A42" s="66" t="s">
        <v>169</v>
      </c>
      <c r="B42" s="67" t="s">
        <v>138</v>
      </c>
      <c r="C42" s="68">
        <v>886</v>
      </c>
      <c r="D42" s="80" t="s">
        <v>153</v>
      </c>
      <c r="E42" s="82" t="s">
        <v>350</v>
      </c>
      <c r="F42" s="68">
        <v>200</v>
      </c>
      <c r="G42" s="70">
        <v>6</v>
      </c>
    </row>
    <row r="43" spans="1:7" ht="19.899999999999999" customHeight="1">
      <c r="A43" s="83" t="s">
        <v>130</v>
      </c>
      <c r="B43" s="84" t="s">
        <v>170</v>
      </c>
      <c r="C43" s="85">
        <v>886</v>
      </c>
      <c r="D43" s="86" t="s">
        <v>171</v>
      </c>
      <c r="E43" s="79"/>
      <c r="F43" s="79"/>
      <c r="G43" s="87">
        <f>G44</f>
        <v>10</v>
      </c>
    </row>
    <row r="44" spans="1:7" ht="28.9" customHeight="1">
      <c r="A44" s="67" t="s">
        <v>133</v>
      </c>
      <c r="B44" s="67" t="s">
        <v>172</v>
      </c>
      <c r="C44" s="57" t="s">
        <v>102</v>
      </c>
      <c r="D44" s="57" t="s">
        <v>171</v>
      </c>
      <c r="E44" s="69" t="s">
        <v>173</v>
      </c>
      <c r="F44" s="57" t="s">
        <v>143</v>
      </c>
      <c r="G44" s="70">
        <f>G45</f>
        <v>10</v>
      </c>
    </row>
    <row r="45" spans="1:7" ht="24" customHeight="1">
      <c r="A45" s="78" t="s">
        <v>174</v>
      </c>
      <c r="B45" s="78" t="s">
        <v>148</v>
      </c>
      <c r="C45" s="88" t="s">
        <v>102</v>
      </c>
      <c r="D45" s="88" t="s">
        <v>171</v>
      </c>
      <c r="E45" s="69" t="s">
        <v>173</v>
      </c>
      <c r="F45" s="88" t="s">
        <v>149</v>
      </c>
      <c r="G45" s="70">
        <v>10</v>
      </c>
    </row>
    <row r="46" spans="1:7" ht="32.450000000000003" customHeight="1">
      <c r="A46" s="84" t="s">
        <v>175</v>
      </c>
      <c r="B46" s="84" t="s">
        <v>176</v>
      </c>
      <c r="C46" s="89" t="s">
        <v>102</v>
      </c>
      <c r="D46" s="89" t="s">
        <v>177</v>
      </c>
      <c r="E46" s="89" t="s">
        <v>143</v>
      </c>
      <c r="F46" s="89" t="s">
        <v>143</v>
      </c>
      <c r="G46" s="63">
        <f>G47+G50</f>
        <v>290</v>
      </c>
    </row>
    <row r="47" spans="1:7" ht="46.9" customHeight="1">
      <c r="A47" s="61" t="s">
        <v>178</v>
      </c>
      <c r="B47" s="61" t="s">
        <v>179</v>
      </c>
      <c r="C47" s="71" t="s">
        <v>102</v>
      </c>
      <c r="D47" s="71" t="s">
        <v>180</v>
      </c>
      <c r="E47" s="71" t="s">
        <v>143</v>
      </c>
      <c r="F47" s="71" t="s">
        <v>143</v>
      </c>
      <c r="G47" s="63">
        <f>G48</f>
        <v>30</v>
      </c>
    </row>
    <row r="48" spans="1:7" ht="73.150000000000006" customHeight="1">
      <c r="A48" s="67" t="s">
        <v>181</v>
      </c>
      <c r="B48" s="67" t="s">
        <v>182</v>
      </c>
      <c r="C48" s="57" t="s">
        <v>102</v>
      </c>
      <c r="D48" s="57" t="s">
        <v>180</v>
      </c>
      <c r="E48" s="69" t="s">
        <v>183</v>
      </c>
      <c r="F48" s="57" t="s">
        <v>143</v>
      </c>
      <c r="G48" s="70">
        <f>G49</f>
        <v>30</v>
      </c>
    </row>
    <row r="49" spans="1:7" ht="43.9" customHeight="1">
      <c r="A49" s="67" t="s">
        <v>184</v>
      </c>
      <c r="B49" s="67" t="s">
        <v>138</v>
      </c>
      <c r="C49" s="57" t="s">
        <v>102</v>
      </c>
      <c r="D49" s="57" t="s">
        <v>180</v>
      </c>
      <c r="E49" s="69" t="s">
        <v>183</v>
      </c>
      <c r="F49" s="57" t="s">
        <v>167</v>
      </c>
      <c r="G49" s="70">
        <v>30</v>
      </c>
    </row>
    <row r="50" spans="1:7" ht="36.6" customHeight="1">
      <c r="A50" s="61" t="s">
        <v>185</v>
      </c>
      <c r="B50" s="61" t="s">
        <v>186</v>
      </c>
      <c r="C50" s="71" t="s">
        <v>102</v>
      </c>
      <c r="D50" s="71" t="s">
        <v>187</v>
      </c>
      <c r="E50" s="71" t="s">
        <v>143</v>
      </c>
      <c r="F50" s="71" t="s">
        <v>143</v>
      </c>
      <c r="G50" s="63">
        <f>G53+G51+G57+G55</f>
        <v>260</v>
      </c>
    </row>
    <row r="51" spans="1:7" ht="60">
      <c r="A51" s="67" t="s">
        <v>188</v>
      </c>
      <c r="B51" s="67" t="s">
        <v>189</v>
      </c>
      <c r="C51" s="57" t="s">
        <v>102</v>
      </c>
      <c r="D51" s="57" t="s">
        <v>187</v>
      </c>
      <c r="E51" s="69" t="s">
        <v>190</v>
      </c>
      <c r="F51" s="57" t="s">
        <v>143</v>
      </c>
      <c r="G51" s="70">
        <f>G52</f>
        <v>10</v>
      </c>
    </row>
    <row r="52" spans="1:7" ht="36" customHeight="1">
      <c r="A52" s="67" t="s">
        <v>191</v>
      </c>
      <c r="B52" s="67" t="s">
        <v>138</v>
      </c>
      <c r="C52" s="57" t="s">
        <v>102</v>
      </c>
      <c r="D52" s="57" t="s">
        <v>187</v>
      </c>
      <c r="E52" s="69" t="s">
        <v>190</v>
      </c>
      <c r="F52" s="57" t="s">
        <v>167</v>
      </c>
      <c r="G52" s="70">
        <v>10</v>
      </c>
    </row>
    <row r="53" spans="1:7" ht="48" customHeight="1">
      <c r="A53" s="67" t="s">
        <v>192</v>
      </c>
      <c r="B53" s="67" t="s">
        <v>193</v>
      </c>
      <c r="C53" s="57" t="s">
        <v>102</v>
      </c>
      <c r="D53" s="57" t="s">
        <v>187</v>
      </c>
      <c r="E53" s="69" t="s">
        <v>194</v>
      </c>
      <c r="F53" s="57" t="s">
        <v>143</v>
      </c>
      <c r="G53" s="70">
        <f>G54</f>
        <v>100</v>
      </c>
    </row>
    <row r="54" spans="1:7" ht="41.45" customHeight="1">
      <c r="A54" s="67" t="s">
        <v>195</v>
      </c>
      <c r="B54" s="67" t="s">
        <v>138</v>
      </c>
      <c r="C54" s="57" t="s">
        <v>102</v>
      </c>
      <c r="D54" s="57" t="s">
        <v>187</v>
      </c>
      <c r="E54" s="69" t="s">
        <v>194</v>
      </c>
      <c r="F54" s="57" t="s">
        <v>167</v>
      </c>
      <c r="G54" s="70">
        <v>100</v>
      </c>
    </row>
    <row r="55" spans="1:7" ht="75.599999999999994" customHeight="1">
      <c r="A55" s="67" t="s">
        <v>196</v>
      </c>
      <c r="B55" s="67" t="s">
        <v>197</v>
      </c>
      <c r="C55" s="57" t="s">
        <v>102</v>
      </c>
      <c r="D55" s="57" t="s">
        <v>187</v>
      </c>
      <c r="E55" s="69" t="s">
        <v>198</v>
      </c>
      <c r="F55" s="57" t="s">
        <v>143</v>
      </c>
      <c r="G55" s="70">
        <f>G56</f>
        <v>30</v>
      </c>
    </row>
    <row r="56" spans="1:7" ht="40.9" customHeight="1">
      <c r="A56" s="67" t="s">
        <v>199</v>
      </c>
      <c r="B56" s="67" t="s">
        <v>138</v>
      </c>
      <c r="C56" s="57" t="s">
        <v>102</v>
      </c>
      <c r="D56" s="57" t="s">
        <v>187</v>
      </c>
      <c r="E56" s="69" t="s">
        <v>198</v>
      </c>
      <c r="F56" s="57" t="s">
        <v>167</v>
      </c>
      <c r="G56" s="70">
        <v>30</v>
      </c>
    </row>
    <row r="57" spans="1:7" ht="69" customHeight="1">
      <c r="A57" s="67" t="s">
        <v>200</v>
      </c>
      <c r="B57" s="67" t="s">
        <v>201</v>
      </c>
      <c r="C57" s="57" t="s">
        <v>102</v>
      </c>
      <c r="D57" s="57" t="s">
        <v>187</v>
      </c>
      <c r="E57" s="69" t="s">
        <v>202</v>
      </c>
      <c r="F57" s="57" t="s">
        <v>143</v>
      </c>
      <c r="G57" s="70">
        <f>G58</f>
        <v>120</v>
      </c>
    </row>
    <row r="58" spans="1:7" ht="41.45" customHeight="1">
      <c r="A58" s="67" t="s">
        <v>203</v>
      </c>
      <c r="B58" s="67" t="s">
        <v>138</v>
      </c>
      <c r="C58" s="57" t="s">
        <v>102</v>
      </c>
      <c r="D58" s="57" t="s">
        <v>187</v>
      </c>
      <c r="E58" s="69" t="s">
        <v>202</v>
      </c>
      <c r="F58" s="57" t="s">
        <v>167</v>
      </c>
      <c r="G58" s="70">
        <v>120</v>
      </c>
    </row>
    <row r="59" spans="1:7" ht="24.6" customHeight="1">
      <c r="A59" s="61" t="s">
        <v>204</v>
      </c>
      <c r="B59" s="61" t="s">
        <v>205</v>
      </c>
      <c r="C59" s="71" t="s">
        <v>102</v>
      </c>
      <c r="D59" s="71" t="s">
        <v>206</v>
      </c>
      <c r="E59" s="71" t="s">
        <v>143</v>
      </c>
      <c r="F59" s="71" t="s">
        <v>143</v>
      </c>
      <c r="G59" s="90">
        <f>G60</f>
        <v>6230.8</v>
      </c>
    </row>
    <row r="60" spans="1:7" ht="27.6" customHeight="1">
      <c r="A60" s="61" t="s">
        <v>207</v>
      </c>
      <c r="B60" s="61" t="s">
        <v>208</v>
      </c>
      <c r="C60" s="71" t="s">
        <v>102</v>
      </c>
      <c r="D60" s="71" t="s">
        <v>209</v>
      </c>
      <c r="E60" s="71" t="s">
        <v>143</v>
      </c>
      <c r="F60" s="71" t="s">
        <v>143</v>
      </c>
      <c r="G60" s="63">
        <f>G61</f>
        <v>6230.8</v>
      </c>
    </row>
    <row r="61" spans="1:7" ht="69" customHeight="1">
      <c r="A61" s="67" t="s">
        <v>210</v>
      </c>
      <c r="B61" s="67" t="s">
        <v>211</v>
      </c>
      <c r="C61" s="57" t="s">
        <v>102</v>
      </c>
      <c r="D61" s="57" t="s">
        <v>209</v>
      </c>
      <c r="E61" s="69" t="s">
        <v>212</v>
      </c>
      <c r="F61" s="57" t="s">
        <v>143</v>
      </c>
      <c r="G61" s="63">
        <f>G62</f>
        <v>6230.8</v>
      </c>
    </row>
    <row r="62" spans="1:7" ht="40.15" customHeight="1">
      <c r="A62" s="67" t="s">
        <v>213</v>
      </c>
      <c r="B62" s="67" t="s">
        <v>138</v>
      </c>
      <c r="C62" s="57" t="s">
        <v>102</v>
      </c>
      <c r="D62" s="57" t="s">
        <v>209</v>
      </c>
      <c r="E62" s="69" t="s">
        <v>212</v>
      </c>
      <c r="F62" s="57" t="s">
        <v>167</v>
      </c>
      <c r="G62" s="91">
        <v>6230.8</v>
      </c>
    </row>
    <row r="63" spans="1:7" ht="24.6" customHeight="1">
      <c r="A63" s="61" t="s">
        <v>214</v>
      </c>
      <c r="B63" s="61" t="s">
        <v>215</v>
      </c>
      <c r="C63" s="71" t="s">
        <v>102</v>
      </c>
      <c r="D63" s="71" t="s">
        <v>216</v>
      </c>
      <c r="E63" s="71" t="s">
        <v>143</v>
      </c>
      <c r="F63" s="71" t="s">
        <v>143</v>
      </c>
      <c r="G63" s="63">
        <f>G64</f>
        <v>19822.400000000001</v>
      </c>
    </row>
    <row r="64" spans="1:7" ht="30" customHeight="1">
      <c r="A64" s="61" t="s">
        <v>217</v>
      </c>
      <c r="B64" s="61" t="s">
        <v>218</v>
      </c>
      <c r="C64" s="71" t="s">
        <v>102</v>
      </c>
      <c r="D64" s="71" t="s">
        <v>219</v>
      </c>
      <c r="E64" s="71" t="s">
        <v>143</v>
      </c>
      <c r="F64" s="71" t="s">
        <v>143</v>
      </c>
      <c r="G64" s="63">
        <f>G65+G67+G69+G71+G73+G75+G77</f>
        <v>19822.400000000001</v>
      </c>
    </row>
    <row r="65" spans="1:7" ht="54.6" customHeight="1">
      <c r="A65" s="67" t="s">
        <v>220</v>
      </c>
      <c r="B65" s="67" t="s">
        <v>221</v>
      </c>
      <c r="C65" s="57" t="s">
        <v>102</v>
      </c>
      <c r="D65" s="57" t="s">
        <v>219</v>
      </c>
      <c r="E65" s="69" t="s">
        <v>222</v>
      </c>
      <c r="F65" s="57" t="s">
        <v>143</v>
      </c>
      <c r="G65" s="70">
        <v>105</v>
      </c>
    </row>
    <row r="66" spans="1:7" ht="35.450000000000003" customHeight="1">
      <c r="A66" s="67" t="s">
        <v>223</v>
      </c>
      <c r="B66" s="67" t="s">
        <v>138</v>
      </c>
      <c r="C66" s="57" t="s">
        <v>102</v>
      </c>
      <c r="D66" s="57" t="s">
        <v>219</v>
      </c>
      <c r="E66" s="69" t="s">
        <v>222</v>
      </c>
      <c r="F66" s="57" t="s">
        <v>167</v>
      </c>
      <c r="G66" s="70">
        <v>105</v>
      </c>
    </row>
    <row r="67" spans="1:7" ht="45" customHeight="1">
      <c r="A67" s="78" t="s">
        <v>224</v>
      </c>
      <c r="B67" s="67" t="s">
        <v>225</v>
      </c>
      <c r="C67" s="57" t="s">
        <v>102</v>
      </c>
      <c r="D67" s="57" t="s">
        <v>219</v>
      </c>
      <c r="E67" s="69" t="s">
        <v>226</v>
      </c>
      <c r="F67" s="57" t="s">
        <v>143</v>
      </c>
      <c r="G67" s="70">
        <f>G68</f>
        <v>350.6</v>
      </c>
    </row>
    <row r="68" spans="1:7" ht="42.6" customHeight="1">
      <c r="A68" s="67" t="s">
        <v>227</v>
      </c>
      <c r="B68" s="67" t="s">
        <v>138</v>
      </c>
      <c r="C68" s="57" t="s">
        <v>102</v>
      </c>
      <c r="D68" s="57" t="s">
        <v>219</v>
      </c>
      <c r="E68" s="69" t="s">
        <v>226</v>
      </c>
      <c r="F68" s="57" t="s">
        <v>167</v>
      </c>
      <c r="G68" s="70">
        <v>350.6</v>
      </c>
    </row>
    <row r="69" spans="1:7" ht="136.9" customHeight="1">
      <c r="A69" s="67" t="s">
        <v>228</v>
      </c>
      <c r="B69" s="92" t="s">
        <v>229</v>
      </c>
      <c r="C69" s="57" t="s">
        <v>102</v>
      </c>
      <c r="D69" s="57" t="s">
        <v>219</v>
      </c>
      <c r="E69" s="69" t="s">
        <v>230</v>
      </c>
      <c r="F69" s="57" t="s">
        <v>143</v>
      </c>
      <c r="G69" s="70">
        <f>G70</f>
        <v>836.9</v>
      </c>
    </row>
    <row r="70" spans="1:7" ht="43.9" customHeight="1">
      <c r="A70" s="67" t="s">
        <v>231</v>
      </c>
      <c r="B70" s="67" t="s">
        <v>138</v>
      </c>
      <c r="C70" s="57" t="s">
        <v>102</v>
      </c>
      <c r="D70" s="57" t="s">
        <v>219</v>
      </c>
      <c r="E70" s="69" t="s">
        <v>230</v>
      </c>
      <c r="F70" s="57" t="s">
        <v>167</v>
      </c>
      <c r="G70" s="70">
        <v>836.9</v>
      </c>
    </row>
    <row r="71" spans="1:7" ht="62.45" customHeight="1">
      <c r="A71" s="67" t="s">
        <v>232</v>
      </c>
      <c r="B71" s="67" t="s">
        <v>233</v>
      </c>
      <c r="C71" s="57" t="s">
        <v>102</v>
      </c>
      <c r="D71" s="57" t="s">
        <v>219</v>
      </c>
      <c r="E71" s="69" t="s">
        <v>234</v>
      </c>
      <c r="F71" s="57" t="s">
        <v>143</v>
      </c>
      <c r="G71" s="70">
        <f>G72</f>
        <v>50</v>
      </c>
    </row>
    <row r="72" spans="1:7" ht="34.9" customHeight="1">
      <c r="A72" s="67" t="s">
        <v>235</v>
      </c>
      <c r="B72" s="67" t="s">
        <v>138</v>
      </c>
      <c r="C72" s="57" t="s">
        <v>102</v>
      </c>
      <c r="D72" s="57" t="s">
        <v>219</v>
      </c>
      <c r="E72" s="69" t="s">
        <v>234</v>
      </c>
      <c r="F72" s="57" t="s">
        <v>167</v>
      </c>
      <c r="G72" s="70">
        <v>50</v>
      </c>
    </row>
    <row r="73" spans="1:7" ht="37.9" customHeight="1">
      <c r="A73" s="67" t="s">
        <v>236</v>
      </c>
      <c r="B73" s="67" t="s">
        <v>237</v>
      </c>
      <c r="C73" s="57" t="s">
        <v>102</v>
      </c>
      <c r="D73" s="57" t="s">
        <v>219</v>
      </c>
      <c r="E73" s="69" t="s">
        <v>238</v>
      </c>
      <c r="F73" s="57" t="s">
        <v>143</v>
      </c>
      <c r="G73" s="70">
        <f>G74</f>
        <v>15895.5</v>
      </c>
    </row>
    <row r="74" spans="1:7" ht="31.9" customHeight="1">
      <c r="A74" s="67" t="s">
        <v>239</v>
      </c>
      <c r="B74" s="67" t="s">
        <v>138</v>
      </c>
      <c r="C74" s="57" t="s">
        <v>102</v>
      </c>
      <c r="D74" s="57" t="s">
        <v>219</v>
      </c>
      <c r="E74" s="69" t="s">
        <v>238</v>
      </c>
      <c r="F74" s="57" t="s">
        <v>167</v>
      </c>
      <c r="G74" s="70">
        <v>15895.5</v>
      </c>
    </row>
    <row r="75" spans="1:7" ht="35.450000000000003" customHeight="1">
      <c r="A75" s="67" t="s">
        <v>240</v>
      </c>
      <c r="B75" s="67" t="s">
        <v>241</v>
      </c>
      <c r="C75" s="57" t="s">
        <v>102</v>
      </c>
      <c r="D75" s="57" t="s">
        <v>219</v>
      </c>
      <c r="E75" s="69" t="s">
        <v>242</v>
      </c>
      <c r="F75" s="57" t="s">
        <v>143</v>
      </c>
      <c r="G75" s="70">
        <f>G76</f>
        <v>200</v>
      </c>
    </row>
    <row r="76" spans="1:7" ht="43.15" customHeight="1">
      <c r="A76" s="67" t="s">
        <v>243</v>
      </c>
      <c r="B76" s="67" t="s">
        <v>138</v>
      </c>
      <c r="C76" s="57" t="s">
        <v>102</v>
      </c>
      <c r="D76" s="57" t="s">
        <v>219</v>
      </c>
      <c r="E76" s="69" t="s">
        <v>242</v>
      </c>
      <c r="F76" s="57" t="s">
        <v>167</v>
      </c>
      <c r="G76" s="70">
        <v>200</v>
      </c>
    </row>
    <row r="77" spans="1:7" ht="63.6" customHeight="1">
      <c r="A77" s="67" t="s">
        <v>244</v>
      </c>
      <c r="B77" s="67" t="s">
        <v>353</v>
      </c>
      <c r="C77" s="57" t="s">
        <v>102</v>
      </c>
      <c r="D77" s="57" t="s">
        <v>219</v>
      </c>
      <c r="E77" s="69" t="s">
        <v>351</v>
      </c>
      <c r="F77" s="57" t="s">
        <v>143</v>
      </c>
      <c r="G77" s="70">
        <f>G78</f>
        <v>2384.4</v>
      </c>
    </row>
    <row r="78" spans="1:7" ht="42.6" customHeight="1">
      <c r="A78" s="67" t="s">
        <v>245</v>
      </c>
      <c r="B78" s="67" t="s">
        <v>138</v>
      </c>
      <c r="C78" s="57" t="s">
        <v>102</v>
      </c>
      <c r="D78" s="57" t="s">
        <v>219</v>
      </c>
      <c r="E78" s="69" t="s">
        <v>351</v>
      </c>
      <c r="F78" s="57" t="s">
        <v>167</v>
      </c>
      <c r="G78" s="70">
        <v>2384.4</v>
      </c>
    </row>
    <row r="79" spans="1:7" ht="25.9" customHeight="1">
      <c r="A79" s="61" t="s">
        <v>246</v>
      </c>
      <c r="B79" s="61" t="s">
        <v>247</v>
      </c>
      <c r="C79" s="71" t="s">
        <v>102</v>
      </c>
      <c r="D79" s="71" t="s">
        <v>248</v>
      </c>
      <c r="E79" s="71"/>
      <c r="F79" s="71" t="s">
        <v>143</v>
      </c>
      <c r="G79" s="63">
        <f>G80+G83</f>
        <v>90</v>
      </c>
    </row>
    <row r="80" spans="1:7" ht="42.6" customHeight="1">
      <c r="A80" s="61" t="s">
        <v>249</v>
      </c>
      <c r="B80" s="61" t="s">
        <v>250</v>
      </c>
      <c r="C80" s="71" t="s">
        <v>102</v>
      </c>
      <c r="D80" s="71" t="s">
        <v>251</v>
      </c>
      <c r="E80" s="71"/>
      <c r="F80" s="71" t="s">
        <v>143</v>
      </c>
      <c r="G80" s="63">
        <f>G81</f>
        <v>60</v>
      </c>
    </row>
    <row r="81" spans="1:7" ht="76.900000000000006" customHeight="1">
      <c r="A81" s="67" t="s">
        <v>252</v>
      </c>
      <c r="B81" s="67" t="s">
        <v>253</v>
      </c>
      <c r="C81" s="57" t="s">
        <v>102</v>
      </c>
      <c r="D81" s="57" t="s">
        <v>251</v>
      </c>
      <c r="E81" s="69" t="s">
        <v>254</v>
      </c>
      <c r="F81" s="57" t="s">
        <v>143</v>
      </c>
      <c r="G81" s="70">
        <f>G82</f>
        <v>60</v>
      </c>
    </row>
    <row r="82" spans="1:7" ht="40.15" customHeight="1">
      <c r="A82" s="67" t="s">
        <v>255</v>
      </c>
      <c r="B82" s="67" t="s">
        <v>138</v>
      </c>
      <c r="C82" s="57" t="s">
        <v>102</v>
      </c>
      <c r="D82" s="57" t="s">
        <v>251</v>
      </c>
      <c r="E82" s="69" t="s">
        <v>254</v>
      </c>
      <c r="F82" s="57" t="s">
        <v>167</v>
      </c>
      <c r="G82" s="70">
        <v>60</v>
      </c>
    </row>
    <row r="83" spans="1:7" ht="25.15" customHeight="1">
      <c r="A83" s="61" t="s">
        <v>256</v>
      </c>
      <c r="B83" s="61" t="s">
        <v>257</v>
      </c>
      <c r="C83" s="71" t="s">
        <v>102</v>
      </c>
      <c r="D83" s="71" t="s">
        <v>258</v>
      </c>
      <c r="E83" s="71"/>
      <c r="F83" s="71" t="s">
        <v>143</v>
      </c>
      <c r="G83" s="63">
        <f>G84</f>
        <v>30</v>
      </c>
    </row>
    <row r="84" spans="1:7" ht="49.15" customHeight="1">
      <c r="A84" s="61" t="s">
        <v>259</v>
      </c>
      <c r="B84" s="61" t="s">
        <v>260</v>
      </c>
      <c r="C84" s="71" t="s">
        <v>102</v>
      </c>
      <c r="D84" s="71" t="s">
        <v>258</v>
      </c>
      <c r="E84" s="93" t="str">
        <f>E85</f>
        <v>43100 00190</v>
      </c>
      <c r="F84" s="71" t="s">
        <v>143</v>
      </c>
      <c r="G84" s="63">
        <f>G85</f>
        <v>30</v>
      </c>
    </row>
    <row r="85" spans="1:7" ht="37.15" customHeight="1">
      <c r="A85" s="67" t="s">
        <v>261</v>
      </c>
      <c r="B85" s="67" t="s">
        <v>138</v>
      </c>
      <c r="C85" s="57" t="s">
        <v>102</v>
      </c>
      <c r="D85" s="57" t="s">
        <v>258</v>
      </c>
      <c r="E85" s="69" t="s">
        <v>262</v>
      </c>
      <c r="F85" s="57" t="s">
        <v>167</v>
      </c>
      <c r="G85" s="70">
        <v>30</v>
      </c>
    </row>
    <row r="86" spans="1:7" ht="31.9" customHeight="1">
      <c r="A86" s="61" t="s">
        <v>263</v>
      </c>
      <c r="B86" s="61" t="s">
        <v>264</v>
      </c>
      <c r="C86" s="71" t="s">
        <v>102</v>
      </c>
      <c r="D86" s="71" t="s">
        <v>265</v>
      </c>
      <c r="E86" s="71" t="s">
        <v>143</v>
      </c>
      <c r="F86" s="71" t="s">
        <v>143</v>
      </c>
      <c r="G86" s="63">
        <f>G87</f>
        <v>1735.1</v>
      </c>
    </row>
    <row r="87" spans="1:7" ht="22.15" customHeight="1">
      <c r="A87" s="61" t="s">
        <v>266</v>
      </c>
      <c r="B87" s="61" t="s">
        <v>267</v>
      </c>
      <c r="C87" s="71" t="s">
        <v>102</v>
      </c>
      <c r="D87" s="71" t="s">
        <v>268</v>
      </c>
      <c r="E87" s="71" t="s">
        <v>143</v>
      </c>
      <c r="F87" s="71" t="s">
        <v>143</v>
      </c>
      <c r="G87" s="63">
        <f>G88+G90+G92</f>
        <v>1735.1</v>
      </c>
    </row>
    <row r="88" spans="1:7" ht="36" customHeight="1">
      <c r="A88" s="67" t="s">
        <v>269</v>
      </c>
      <c r="B88" s="67" t="s">
        <v>270</v>
      </c>
      <c r="C88" s="57" t="s">
        <v>102</v>
      </c>
      <c r="D88" s="57" t="s">
        <v>268</v>
      </c>
      <c r="E88" s="69" t="s">
        <v>271</v>
      </c>
      <c r="F88" s="57" t="s">
        <v>143</v>
      </c>
      <c r="G88" s="70">
        <f>G89</f>
        <v>1237.0999999999999</v>
      </c>
    </row>
    <row r="89" spans="1:7" ht="37.9" customHeight="1">
      <c r="A89" s="67" t="s">
        <v>272</v>
      </c>
      <c r="B89" s="67" t="s">
        <v>138</v>
      </c>
      <c r="C89" s="57" t="s">
        <v>102</v>
      </c>
      <c r="D89" s="57" t="s">
        <v>268</v>
      </c>
      <c r="E89" s="69" t="s">
        <v>271</v>
      </c>
      <c r="F89" s="57" t="s">
        <v>167</v>
      </c>
      <c r="G89" s="70">
        <v>1237.0999999999999</v>
      </c>
    </row>
    <row r="90" spans="1:7" ht="25.15" customHeight="1">
      <c r="A90" s="67" t="s">
        <v>273</v>
      </c>
      <c r="B90" s="67" t="s">
        <v>274</v>
      </c>
      <c r="C90" s="57" t="s">
        <v>102</v>
      </c>
      <c r="D90" s="57" t="s">
        <v>268</v>
      </c>
      <c r="E90" s="69" t="s">
        <v>275</v>
      </c>
      <c r="F90" s="57" t="s">
        <v>143</v>
      </c>
      <c r="G90" s="70">
        <f>G91</f>
        <v>360</v>
      </c>
    </row>
    <row r="91" spans="1:7" ht="34.9" customHeight="1">
      <c r="A91" s="67" t="s">
        <v>276</v>
      </c>
      <c r="B91" s="67" t="s">
        <v>138</v>
      </c>
      <c r="C91" s="57" t="s">
        <v>102</v>
      </c>
      <c r="D91" s="57" t="s">
        <v>268</v>
      </c>
      <c r="E91" s="69" t="s">
        <v>275</v>
      </c>
      <c r="F91" s="57" t="s">
        <v>167</v>
      </c>
      <c r="G91" s="70">
        <v>360</v>
      </c>
    </row>
    <row r="92" spans="1:7" ht="42.6" customHeight="1">
      <c r="A92" s="67" t="s">
        <v>277</v>
      </c>
      <c r="B92" s="67" t="s">
        <v>278</v>
      </c>
      <c r="C92" s="57" t="s">
        <v>102</v>
      </c>
      <c r="D92" s="57" t="s">
        <v>268</v>
      </c>
      <c r="E92" s="69" t="s">
        <v>279</v>
      </c>
      <c r="F92" s="57" t="s">
        <v>143</v>
      </c>
      <c r="G92" s="70">
        <f>G93</f>
        <v>138</v>
      </c>
    </row>
    <row r="93" spans="1:7" ht="39.6" customHeight="1">
      <c r="A93" s="67" t="s">
        <v>280</v>
      </c>
      <c r="B93" s="67" t="s">
        <v>138</v>
      </c>
      <c r="C93" s="57" t="s">
        <v>102</v>
      </c>
      <c r="D93" s="57" t="s">
        <v>268</v>
      </c>
      <c r="E93" s="69" t="s">
        <v>279</v>
      </c>
      <c r="F93" s="57" t="s">
        <v>167</v>
      </c>
      <c r="G93" s="70">
        <v>138</v>
      </c>
    </row>
    <row r="94" spans="1:7" ht="20.45" customHeight="1">
      <c r="A94" s="61" t="s">
        <v>281</v>
      </c>
      <c r="B94" s="61" t="s">
        <v>282</v>
      </c>
      <c r="C94" s="71" t="s">
        <v>102</v>
      </c>
      <c r="D94" s="71" t="s">
        <v>283</v>
      </c>
      <c r="E94" s="71" t="s">
        <v>143</v>
      </c>
      <c r="F94" s="71" t="s">
        <v>143</v>
      </c>
      <c r="G94" s="63">
        <f>G95</f>
        <v>171.5</v>
      </c>
    </row>
    <row r="95" spans="1:7" ht="20.45" customHeight="1">
      <c r="A95" s="61" t="s">
        <v>284</v>
      </c>
      <c r="B95" s="61" t="s">
        <v>285</v>
      </c>
      <c r="C95" s="71" t="s">
        <v>102</v>
      </c>
      <c r="D95" s="71" t="s">
        <v>286</v>
      </c>
      <c r="E95" s="71" t="s">
        <v>143</v>
      </c>
      <c r="F95" s="71" t="s">
        <v>143</v>
      </c>
      <c r="G95" s="63">
        <f>G96</f>
        <v>171.5</v>
      </c>
    </row>
    <row r="96" spans="1:7" ht="51.6" customHeight="1">
      <c r="A96" s="67" t="s">
        <v>287</v>
      </c>
      <c r="B96" s="67" t="s">
        <v>288</v>
      </c>
      <c r="C96" s="57" t="s">
        <v>102</v>
      </c>
      <c r="D96" s="57" t="s">
        <v>286</v>
      </c>
      <c r="E96" s="69" t="s">
        <v>289</v>
      </c>
      <c r="F96" s="57" t="s">
        <v>143</v>
      </c>
      <c r="G96" s="63">
        <f>G97</f>
        <v>171.5</v>
      </c>
    </row>
    <row r="97" spans="1:7" ht="32.450000000000003" customHeight="1">
      <c r="A97" s="67" t="s">
        <v>290</v>
      </c>
      <c r="B97" s="67" t="s">
        <v>291</v>
      </c>
      <c r="C97" s="57" t="s">
        <v>102</v>
      </c>
      <c r="D97" s="57" t="s">
        <v>286</v>
      </c>
      <c r="E97" s="69" t="s">
        <v>289</v>
      </c>
      <c r="F97" s="57" t="s">
        <v>292</v>
      </c>
      <c r="G97" s="63">
        <v>171.5</v>
      </c>
    </row>
    <row r="98" spans="1:7" ht="19.899999999999999" customHeight="1">
      <c r="A98" s="61" t="s">
        <v>293</v>
      </c>
      <c r="B98" s="61" t="s">
        <v>294</v>
      </c>
      <c r="C98" s="71" t="s">
        <v>102</v>
      </c>
      <c r="D98" s="71" t="s">
        <v>295</v>
      </c>
      <c r="E98" s="71" t="s">
        <v>143</v>
      </c>
      <c r="F98" s="71" t="s">
        <v>143</v>
      </c>
      <c r="G98" s="63">
        <f>G99</f>
        <v>243.9</v>
      </c>
    </row>
    <row r="99" spans="1:7" ht="20.45" customHeight="1">
      <c r="A99" s="61" t="s">
        <v>296</v>
      </c>
      <c r="B99" s="61" t="s">
        <v>297</v>
      </c>
      <c r="C99" s="71" t="s">
        <v>102</v>
      </c>
      <c r="D99" s="71" t="s">
        <v>298</v>
      </c>
      <c r="E99" s="71" t="s">
        <v>143</v>
      </c>
      <c r="F99" s="71" t="s">
        <v>143</v>
      </c>
      <c r="G99" s="63">
        <f>G100</f>
        <v>243.9</v>
      </c>
    </row>
    <row r="100" spans="1:7" ht="30" customHeight="1">
      <c r="A100" s="67" t="s">
        <v>299</v>
      </c>
      <c r="B100" s="67" t="s">
        <v>300</v>
      </c>
      <c r="C100" s="57" t="s">
        <v>102</v>
      </c>
      <c r="D100" s="57" t="s">
        <v>298</v>
      </c>
      <c r="E100" s="69" t="s">
        <v>301</v>
      </c>
      <c r="F100" s="57" t="s">
        <v>143</v>
      </c>
      <c r="G100" s="70">
        <f>G101</f>
        <v>243.9</v>
      </c>
    </row>
    <row r="101" spans="1:7" ht="30" customHeight="1">
      <c r="A101" s="67" t="s">
        <v>302</v>
      </c>
      <c r="B101" s="67" t="s">
        <v>138</v>
      </c>
      <c r="C101" s="57" t="s">
        <v>102</v>
      </c>
      <c r="D101" s="57" t="s">
        <v>298</v>
      </c>
      <c r="E101" s="69" t="s">
        <v>301</v>
      </c>
      <c r="F101" s="57" t="s">
        <v>167</v>
      </c>
      <c r="G101" s="70">
        <v>243.9</v>
      </c>
    </row>
    <row r="102" spans="1:7" ht="20.45" customHeight="1">
      <c r="A102" s="61" t="s">
        <v>303</v>
      </c>
      <c r="B102" s="61" t="s">
        <v>304</v>
      </c>
      <c r="C102" s="71" t="s">
        <v>102</v>
      </c>
      <c r="D102" s="71" t="s">
        <v>305</v>
      </c>
      <c r="E102" s="71" t="s">
        <v>143</v>
      </c>
      <c r="F102" s="71" t="s">
        <v>143</v>
      </c>
      <c r="G102" s="63">
        <f>G103+G106</f>
        <v>450</v>
      </c>
    </row>
    <row r="103" spans="1:7" ht="21" customHeight="1">
      <c r="A103" s="61" t="s">
        <v>306</v>
      </c>
      <c r="B103" s="61" t="s">
        <v>307</v>
      </c>
      <c r="C103" s="71" t="s">
        <v>102</v>
      </c>
      <c r="D103" s="71" t="s">
        <v>308</v>
      </c>
      <c r="E103" s="71" t="s">
        <v>143</v>
      </c>
      <c r="F103" s="71" t="s">
        <v>143</v>
      </c>
      <c r="G103" s="63">
        <f>G104</f>
        <v>250</v>
      </c>
    </row>
    <row r="104" spans="1:7" ht="30.6" customHeight="1">
      <c r="A104" s="67" t="s">
        <v>309</v>
      </c>
      <c r="B104" s="67" t="s">
        <v>310</v>
      </c>
      <c r="C104" s="57" t="s">
        <v>102</v>
      </c>
      <c r="D104" s="57" t="s">
        <v>308</v>
      </c>
      <c r="E104" s="69" t="s">
        <v>311</v>
      </c>
      <c r="F104" s="57" t="s">
        <v>143</v>
      </c>
      <c r="G104" s="70">
        <f>G105</f>
        <v>250</v>
      </c>
    </row>
    <row r="105" spans="1:7" ht="36.6" customHeight="1">
      <c r="A105" s="78" t="s">
        <v>312</v>
      </c>
      <c r="B105" s="78" t="s">
        <v>138</v>
      </c>
      <c r="C105" s="88" t="s">
        <v>102</v>
      </c>
      <c r="D105" s="88" t="s">
        <v>308</v>
      </c>
      <c r="E105" s="69" t="s">
        <v>311</v>
      </c>
      <c r="F105" s="88" t="s">
        <v>167</v>
      </c>
      <c r="G105" s="81">
        <v>250</v>
      </c>
    </row>
    <row r="106" spans="1:7" ht="20.45" customHeight="1">
      <c r="A106" s="61" t="s">
        <v>313</v>
      </c>
      <c r="B106" s="61" t="s">
        <v>314</v>
      </c>
      <c r="C106" s="71" t="s">
        <v>102</v>
      </c>
      <c r="D106" s="71">
        <v>1204</v>
      </c>
      <c r="E106" s="71" t="s">
        <v>143</v>
      </c>
      <c r="F106" s="71" t="s">
        <v>143</v>
      </c>
      <c r="G106" s="63">
        <f>G107</f>
        <v>200</v>
      </c>
    </row>
    <row r="107" spans="1:7" ht="20.45" customHeight="1">
      <c r="A107" s="67" t="s">
        <v>315</v>
      </c>
      <c r="B107" s="67" t="s">
        <v>314</v>
      </c>
      <c r="C107" s="57" t="s">
        <v>102</v>
      </c>
      <c r="D107" s="57">
        <v>1204</v>
      </c>
      <c r="E107" s="69" t="s">
        <v>316</v>
      </c>
      <c r="F107" s="57" t="s">
        <v>143</v>
      </c>
      <c r="G107" s="70">
        <f>G108</f>
        <v>200</v>
      </c>
    </row>
    <row r="108" spans="1:7" ht="34.15" customHeight="1" thickBot="1">
      <c r="A108" s="78" t="s">
        <v>317</v>
      </c>
      <c r="B108" s="78" t="s">
        <v>138</v>
      </c>
      <c r="C108" s="88" t="s">
        <v>102</v>
      </c>
      <c r="D108" s="57">
        <v>1204</v>
      </c>
      <c r="E108" s="69" t="s">
        <v>316</v>
      </c>
      <c r="F108" s="88" t="s">
        <v>167</v>
      </c>
      <c r="G108" s="81">
        <v>200</v>
      </c>
    </row>
    <row r="109" spans="1:7" ht="20.45" customHeight="1" thickBot="1">
      <c r="A109" s="94"/>
      <c r="B109" s="95" t="s">
        <v>318</v>
      </c>
      <c r="C109" s="96"/>
      <c r="D109" s="96"/>
      <c r="E109" s="97"/>
      <c r="F109" s="96"/>
      <c r="G109" s="98">
        <f>G29+G16</f>
        <v>35772.200000000004</v>
      </c>
    </row>
    <row r="110" spans="1:7" ht="20.45" customHeight="1"/>
  </sheetData>
  <mergeCells count="3">
    <mergeCell ref="A11:G11"/>
    <mergeCell ref="A12:G12"/>
    <mergeCell ref="A13:G13"/>
  </mergeCells>
  <pageMargins left="0.25" right="0.19685039370078741" top="0.27" bottom="0.35" header="0.31496062992125984" footer="0.31496062992125984"/>
  <pageSetup paperSize="9" scale="90" orientation="portrait" verticalDpi="0" r:id="rId1"/>
</worksheet>
</file>

<file path=xl/worksheets/sheet3.xml><?xml version="1.0" encoding="utf-8"?>
<worksheet xmlns="http://schemas.openxmlformats.org/spreadsheetml/2006/main" xmlns:r="http://schemas.openxmlformats.org/officeDocument/2006/relationships">
  <dimension ref="A1:E111"/>
  <sheetViews>
    <sheetView topLeftCell="A28" workbookViewId="0">
      <selection activeCell="K13" sqref="K13"/>
    </sheetView>
  </sheetViews>
  <sheetFormatPr defaultColWidth="8.85546875" defaultRowHeight="15"/>
  <cols>
    <col min="1" max="1" width="65.42578125" style="50" customWidth="1"/>
    <col min="2" max="2" width="8.5703125" style="51" customWidth="1"/>
    <col min="3" max="3" width="12.5703125" style="51" customWidth="1"/>
    <col min="4" max="4" width="6.7109375" style="51" customWidth="1"/>
    <col min="5" max="5" width="13.85546875" style="99" customWidth="1"/>
    <col min="6" max="7" width="8.85546875" style="53"/>
    <col min="8" max="8" width="10.5703125" style="53" bestFit="1" customWidth="1"/>
    <col min="9" max="16384" width="8.85546875" style="53"/>
  </cols>
  <sheetData>
    <row r="1" spans="1:5">
      <c r="E1" s="52" t="s">
        <v>319</v>
      </c>
    </row>
    <row r="2" spans="1:5">
      <c r="E2" s="52" t="s">
        <v>358</v>
      </c>
    </row>
    <row r="3" spans="1:5">
      <c r="E3" s="52" t="s">
        <v>1</v>
      </c>
    </row>
    <row r="4" spans="1:5">
      <c r="E4" s="52" t="s">
        <v>2</v>
      </c>
    </row>
    <row r="5" spans="1:5">
      <c r="E5" s="9" t="s">
        <v>363</v>
      </c>
    </row>
    <row r="6" spans="1:5" ht="13.9" customHeight="1">
      <c r="E6" s="9" t="s">
        <v>354</v>
      </c>
    </row>
    <row r="7" spans="1:5" ht="13.9" customHeight="1">
      <c r="E7" s="9" t="s">
        <v>356</v>
      </c>
    </row>
    <row r="8" spans="1:5" ht="13.9" customHeight="1">
      <c r="E8" s="9" t="s">
        <v>355</v>
      </c>
    </row>
    <row r="9" spans="1:5" ht="13.9" customHeight="1">
      <c r="E9" s="52" t="s">
        <v>357</v>
      </c>
    </row>
    <row r="10" spans="1:5" ht="13.9" customHeight="1">
      <c r="E10" s="52"/>
    </row>
    <row r="11" spans="1:5" ht="14.25">
      <c r="A11" s="142" t="s">
        <v>320</v>
      </c>
      <c r="B11" s="142"/>
      <c r="C11" s="142"/>
      <c r="D11" s="142"/>
      <c r="E11" s="142"/>
    </row>
    <row r="12" spans="1:5" ht="14.25">
      <c r="A12" s="141" t="s">
        <v>321</v>
      </c>
      <c r="B12" s="141"/>
      <c r="C12" s="141"/>
      <c r="D12" s="141"/>
      <c r="E12" s="141"/>
    </row>
    <row r="13" spans="1:5">
      <c r="A13" s="141" t="s">
        <v>322</v>
      </c>
      <c r="B13" s="141"/>
      <c r="C13" s="141"/>
      <c r="D13" s="141"/>
      <c r="E13" s="141"/>
    </row>
    <row r="14" spans="1:5">
      <c r="A14" s="54"/>
      <c r="B14" s="54"/>
      <c r="C14" s="54"/>
      <c r="D14" s="54"/>
      <c r="E14" s="55" t="s">
        <v>112</v>
      </c>
    </row>
    <row r="15" spans="1:5" s="59" customFormat="1" ht="64.900000000000006" customHeight="1">
      <c r="A15" s="100" t="s">
        <v>114</v>
      </c>
      <c r="B15" s="100" t="s">
        <v>116</v>
      </c>
      <c r="C15" s="100" t="s">
        <v>117</v>
      </c>
      <c r="D15" s="100" t="s">
        <v>118</v>
      </c>
      <c r="E15" s="101" t="s">
        <v>87</v>
      </c>
    </row>
    <row r="16" spans="1:5" ht="14.25">
      <c r="A16" s="61" t="s">
        <v>323</v>
      </c>
      <c r="B16" s="65" t="s">
        <v>121</v>
      </c>
      <c r="C16" s="62"/>
      <c r="D16" s="62"/>
      <c r="E16" s="63">
        <f>E17+E20+E28+E40</f>
        <v>6738.4999999999991</v>
      </c>
    </row>
    <row r="17" spans="1:5" ht="37.9" customHeight="1">
      <c r="A17" s="61" t="s">
        <v>123</v>
      </c>
      <c r="B17" s="65" t="s">
        <v>124</v>
      </c>
      <c r="C17" s="62"/>
      <c r="D17" s="62"/>
      <c r="E17" s="63">
        <f>E18</f>
        <v>1116.2</v>
      </c>
    </row>
    <row r="18" spans="1:5" ht="22.9" customHeight="1">
      <c r="A18" s="61" t="s">
        <v>126</v>
      </c>
      <c r="B18" s="65" t="s">
        <v>124</v>
      </c>
      <c r="C18" s="65" t="s">
        <v>127</v>
      </c>
      <c r="D18" s="62"/>
      <c r="E18" s="63">
        <f>E19</f>
        <v>1116.2</v>
      </c>
    </row>
    <row r="19" spans="1:5" ht="57" customHeight="1">
      <c r="A19" s="67" t="s">
        <v>129</v>
      </c>
      <c r="B19" s="69" t="s">
        <v>124</v>
      </c>
      <c r="C19" s="69" t="s">
        <v>127</v>
      </c>
      <c r="D19" s="68">
        <v>100</v>
      </c>
      <c r="E19" s="70">
        <v>1116.2</v>
      </c>
    </row>
    <row r="20" spans="1:5" ht="49.9" customHeight="1">
      <c r="A20" s="61" t="s">
        <v>131</v>
      </c>
      <c r="B20" s="65" t="s">
        <v>132</v>
      </c>
      <c r="C20" s="62"/>
      <c r="D20" s="62"/>
      <c r="E20" s="63">
        <f>E21+E24+E26</f>
        <v>657.3</v>
      </c>
    </row>
    <row r="21" spans="1:5" ht="37.9" customHeight="1">
      <c r="A21" s="61" t="s">
        <v>134</v>
      </c>
      <c r="B21" s="65" t="s">
        <v>132</v>
      </c>
      <c r="C21" s="65" t="s">
        <v>135</v>
      </c>
      <c r="D21" s="62"/>
      <c r="E21" s="63">
        <f>E22+E23</f>
        <v>591.29999999999995</v>
      </c>
    </row>
    <row r="22" spans="1:5" ht="60">
      <c r="A22" s="67" t="s">
        <v>129</v>
      </c>
      <c r="B22" s="69" t="s">
        <v>132</v>
      </c>
      <c r="C22" s="69" t="s">
        <v>135</v>
      </c>
      <c r="D22" s="68">
        <v>100</v>
      </c>
      <c r="E22" s="70">
        <v>483.2</v>
      </c>
    </row>
    <row r="23" spans="1:5" ht="28.15" customHeight="1">
      <c r="A23" s="67" t="s">
        <v>138</v>
      </c>
      <c r="B23" s="69" t="s">
        <v>132</v>
      </c>
      <c r="C23" s="69" t="s">
        <v>135</v>
      </c>
      <c r="D23" s="68">
        <v>200</v>
      </c>
      <c r="E23" s="70">
        <v>108.1</v>
      </c>
    </row>
    <row r="24" spans="1:5" ht="42.75">
      <c r="A24" s="61" t="s">
        <v>140</v>
      </c>
      <c r="B24" s="65" t="s">
        <v>132</v>
      </c>
      <c r="C24" s="65" t="s">
        <v>141</v>
      </c>
      <c r="D24" s="62"/>
      <c r="E24" s="63">
        <f>E25</f>
        <v>6</v>
      </c>
    </row>
    <row r="25" spans="1:5" ht="57.6" customHeight="1">
      <c r="A25" s="67" t="s">
        <v>129</v>
      </c>
      <c r="B25" s="69" t="s">
        <v>132</v>
      </c>
      <c r="C25" s="69" t="s">
        <v>141</v>
      </c>
      <c r="D25" s="68">
        <v>100</v>
      </c>
      <c r="E25" s="70">
        <v>6</v>
      </c>
    </row>
    <row r="26" spans="1:5" ht="58.15" customHeight="1">
      <c r="A26" s="61" t="s">
        <v>145</v>
      </c>
      <c r="B26" s="65" t="s">
        <v>132</v>
      </c>
      <c r="C26" s="65" t="s">
        <v>146</v>
      </c>
      <c r="D26" s="71" t="s">
        <v>143</v>
      </c>
      <c r="E26" s="63">
        <f>E27</f>
        <v>60</v>
      </c>
    </row>
    <row r="27" spans="1:5" ht="20.45" customHeight="1">
      <c r="A27" s="67" t="s">
        <v>148</v>
      </c>
      <c r="B27" s="69" t="s">
        <v>132</v>
      </c>
      <c r="C27" s="69" t="s">
        <v>146</v>
      </c>
      <c r="D27" s="57" t="s">
        <v>149</v>
      </c>
      <c r="E27" s="70">
        <v>60</v>
      </c>
    </row>
    <row r="28" spans="1:5" ht="48" customHeight="1">
      <c r="A28" s="73" t="s">
        <v>152</v>
      </c>
      <c r="B28" s="65" t="s">
        <v>153</v>
      </c>
      <c r="C28" s="62"/>
      <c r="D28" s="62"/>
      <c r="E28" s="63">
        <f>E29+E32+E38+E35</f>
        <v>4954.9999999999991</v>
      </c>
    </row>
    <row r="29" spans="1:5" ht="24.6" customHeight="1">
      <c r="A29" s="61" t="s">
        <v>154</v>
      </c>
      <c r="B29" s="65" t="s">
        <v>153</v>
      </c>
      <c r="C29" s="65" t="s">
        <v>155</v>
      </c>
      <c r="D29" s="62"/>
      <c r="E29" s="63">
        <f>E30+E31</f>
        <v>1130</v>
      </c>
    </row>
    <row r="30" spans="1:5" ht="58.15" customHeight="1">
      <c r="A30" s="67" t="s">
        <v>129</v>
      </c>
      <c r="B30" s="69" t="s">
        <v>153</v>
      </c>
      <c r="C30" s="69" t="s">
        <v>155</v>
      </c>
      <c r="D30" s="68">
        <v>100</v>
      </c>
      <c r="E30" s="75">
        <v>1112</v>
      </c>
    </row>
    <row r="31" spans="1:5" ht="29.45" customHeight="1">
      <c r="A31" s="67" t="s">
        <v>138</v>
      </c>
      <c r="B31" s="69" t="s">
        <v>153</v>
      </c>
      <c r="C31" s="69" t="s">
        <v>155</v>
      </c>
      <c r="D31" s="68">
        <v>200</v>
      </c>
      <c r="E31" s="70">
        <v>18</v>
      </c>
    </row>
    <row r="32" spans="1:5" ht="39.6" customHeight="1">
      <c r="A32" s="61" t="s">
        <v>158</v>
      </c>
      <c r="B32" s="65" t="s">
        <v>153</v>
      </c>
      <c r="C32" s="65" t="s">
        <v>159</v>
      </c>
      <c r="D32" s="62"/>
      <c r="E32" s="63">
        <f>E33+E34</f>
        <v>3014.7999999999997</v>
      </c>
    </row>
    <row r="33" spans="1:5" ht="60.6" customHeight="1">
      <c r="A33" s="76" t="s">
        <v>129</v>
      </c>
      <c r="B33" s="69" t="s">
        <v>153</v>
      </c>
      <c r="C33" s="69" t="s">
        <v>159</v>
      </c>
      <c r="D33" s="68">
        <v>100</v>
      </c>
      <c r="E33" s="70">
        <v>3000.7</v>
      </c>
    </row>
    <row r="34" spans="1:5" ht="26.45" customHeight="1">
      <c r="A34" s="78" t="s">
        <v>162</v>
      </c>
      <c r="B34" s="80" t="s">
        <v>153</v>
      </c>
      <c r="C34" s="69" t="s">
        <v>159</v>
      </c>
      <c r="D34" s="79">
        <v>200</v>
      </c>
      <c r="E34" s="81">
        <v>14.1</v>
      </c>
    </row>
    <row r="35" spans="1:5" ht="48" customHeight="1">
      <c r="A35" s="61" t="s">
        <v>352</v>
      </c>
      <c r="B35" s="86" t="s">
        <v>153</v>
      </c>
      <c r="C35" s="65" t="s">
        <v>349</v>
      </c>
      <c r="D35" s="71" t="s">
        <v>143</v>
      </c>
      <c r="E35" s="63">
        <f>E36+E37</f>
        <v>804.19999999999993</v>
      </c>
    </row>
    <row r="36" spans="1:5" ht="57" customHeight="1">
      <c r="A36" s="67" t="s">
        <v>129</v>
      </c>
      <c r="B36" s="80" t="s">
        <v>153</v>
      </c>
      <c r="C36" s="69" t="s">
        <v>349</v>
      </c>
      <c r="D36" s="57" t="s">
        <v>165</v>
      </c>
      <c r="E36" s="70">
        <v>749.3</v>
      </c>
    </row>
    <row r="37" spans="1:5" ht="29.45" customHeight="1">
      <c r="A37" s="67" t="s">
        <v>138</v>
      </c>
      <c r="B37" s="80" t="s">
        <v>153</v>
      </c>
      <c r="C37" s="69" t="s">
        <v>349</v>
      </c>
      <c r="D37" s="57" t="s">
        <v>167</v>
      </c>
      <c r="E37" s="70">
        <v>54.9</v>
      </c>
    </row>
    <row r="38" spans="1:5" ht="45.6" customHeight="1">
      <c r="A38" s="61" t="s">
        <v>360</v>
      </c>
      <c r="B38" s="65" t="s">
        <v>153</v>
      </c>
      <c r="C38" s="102" t="s">
        <v>350</v>
      </c>
      <c r="D38" s="62"/>
      <c r="E38" s="63">
        <f>E39</f>
        <v>6</v>
      </c>
    </row>
    <row r="39" spans="1:5" ht="39.6" customHeight="1">
      <c r="A39" s="67" t="s">
        <v>138</v>
      </c>
      <c r="B39" s="80" t="s">
        <v>153</v>
      </c>
      <c r="C39" s="82" t="s">
        <v>350</v>
      </c>
      <c r="D39" s="68">
        <v>200</v>
      </c>
      <c r="E39" s="70">
        <v>6</v>
      </c>
    </row>
    <row r="40" spans="1:5" ht="27.6" customHeight="1">
      <c r="A40" s="84" t="s">
        <v>170</v>
      </c>
      <c r="B40" s="86" t="s">
        <v>171</v>
      </c>
      <c r="C40" s="79"/>
      <c r="D40" s="79"/>
      <c r="E40" s="87">
        <f>E41</f>
        <v>10</v>
      </c>
    </row>
    <row r="41" spans="1:5" ht="20.45" customHeight="1">
      <c r="A41" s="61" t="s">
        <v>172</v>
      </c>
      <c r="B41" s="71" t="s">
        <v>171</v>
      </c>
      <c r="C41" s="65" t="s">
        <v>173</v>
      </c>
      <c r="D41" s="71" t="s">
        <v>143</v>
      </c>
      <c r="E41" s="63">
        <f>E42</f>
        <v>10</v>
      </c>
    </row>
    <row r="42" spans="1:5" ht="20.45" customHeight="1">
      <c r="A42" s="78" t="s">
        <v>148</v>
      </c>
      <c r="B42" s="88" t="s">
        <v>171</v>
      </c>
      <c r="C42" s="69" t="s">
        <v>173</v>
      </c>
      <c r="D42" s="88" t="s">
        <v>149</v>
      </c>
      <c r="E42" s="81">
        <v>10</v>
      </c>
    </row>
    <row r="43" spans="1:5" ht="35.450000000000003" customHeight="1">
      <c r="A43" s="84" t="s">
        <v>324</v>
      </c>
      <c r="B43" s="89" t="s">
        <v>177</v>
      </c>
      <c r="C43" s="89" t="s">
        <v>143</v>
      </c>
      <c r="D43" s="89" t="s">
        <v>143</v>
      </c>
      <c r="E43" s="63">
        <f>E44+E47</f>
        <v>290</v>
      </c>
    </row>
    <row r="44" spans="1:5" ht="30.6" customHeight="1">
      <c r="A44" s="61" t="s">
        <v>179</v>
      </c>
      <c r="B44" s="71" t="s">
        <v>180</v>
      </c>
      <c r="C44" s="71" t="s">
        <v>143</v>
      </c>
      <c r="D44" s="71" t="s">
        <v>143</v>
      </c>
      <c r="E44" s="63">
        <f>E45</f>
        <v>30</v>
      </c>
    </row>
    <row r="45" spans="1:5" ht="57" customHeight="1">
      <c r="A45" s="61" t="s">
        <v>182</v>
      </c>
      <c r="B45" s="71" t="s">
        <v>180</v>
      </c>
      <c r="C45" s="65" t="s">
        <v>183</v>
      </c>
      <c r="D45" s="71" t="s">
        <v>143</v>
      </c>
      <c r="E45" s="63">
        <f>E46</f>
        <v>30</v>
      </c>
    </row>
    <row r="46" spans="1:5" ht="34.15" customHeight="1">
      <c r="A46" s="67" t="s">
        <v>138</v>
      </c>
      <c r="B46" s="57" t="s">
        <v>180</v>
      </c>
      <c r="C46" s="69" t="s">
        <v>183</v>
      </c>
      <c r="D46" s="57" t="s">
        <v>167</v>
      </c>
      <c r="E46" s="70">
        <v>30</v>
      </c>
    </row>
    <row r="47" spans="1:5" ht="32.450000000000003" customHeight="1">
      <c r="A47" s="61" t="s">
        <v>186</v>
      </c>
      <c r="B47" s="71" t="s">
        <v>187</v>
      </c>
      <c r="C47" s="71" t="s">
        <v>143</v>
      </c>
      <c r="D47" s="71" t="s">
        <v>143</v>
      </c>
      <c r="E47" s="63">
        <f>E50+E48+E54+E52</f>
        <v>260</v>
      </c>
    </row>
    <row r="48" spans="1:5" ht="46.9" customHeight="1">
      <c r="A48" s="61" t="s">
        <v>189</v>
      </c>
      <c r="B48" s="71" t="s">
        <v>187</v>
      </c>
      <c r="C48" s="65" t="s">
        <v>190</v>
      </c>
      <c r="D48" s="71" t="s">
        <v>143</v>
      </c>
      <c r="E48" s="63">
        <f>E49</f>
        <v>10</v>
      </c>
    </row>
    <row r="49" spans="1:5" ht="34.9" customHeight="1">
      <c r="A49" s="67" t="s">
        <v>138</v>
      </c>
      <c r="B49" s="57" t="s">
        <v>187</v>
      </c>
      <c r="C49" s="69" t="s">
        <v>190</v>
      </c>
      <c r="D49" s="57" t="s">
        <v>167</v>
      </c>
      <c r="E49" s="70">
        <v>10</v>
      </c>
    </row>
    <row r="50" spans="1:5" ht="43.9" customHeight="1">
      <c r="A50" s="61" t="s">
        <v>193</v>
      </c>
      <c r="B50" s="71" t="s">
        <v>187</v>
      </c>
      <c r="C50" s="65" t="s">
        <v>194</v>
      </c>
      <c r="D50" s="71" t="s">
        <v>143</v>
      </c>
      <c r="E50" s="63">
        <f>E51</f>
        <v>100</v>
      </c>
    </row>
    <row r="51" spans="1:5" ht="36.6" customHeight="1">
      <c r="A51" s="67" t="s">
        <v>138</v>
      </c>
      <c r="B51" s="57" t="s">
        <v>187</v>
      </c>
      <c r="C51" s="69" t="s">
        <v>194</v>
      </c>
      <c r="D51" s="57" t="s">
        <v>167</v>
      </c>
      <c r="E51" s="70">
        <v>100</v>
      </c>
    </row>
    <row r="52" spans="1:5" ht="57">
      <c r="A52" s="61" t="s">
        <v>197</v>
      </c>
      <c r="B52" s="71" t="s">
        <v>187</v>
      </c>
      <c r="C52" s="65" t="s">
        <v>198</v>
      </c>
      <c r="D52" s="71" t="s">
        <v>143</v>
      </c>
      <c r="E52" s="63">
        <f>E53</f>
        <v>30</v>
      </c>
    </row>
    <row r="53" spans="1:5" ht="30">
      <c r="A53" s="67" t="s">
        <v>138</v>
      </c>
      <c r="B53" s="57" t="s">
        <v>187</v>
      </c>
      <c r="C53" s="69" t="s">
        <v>198</v>
      </c>
      <c r="D53" s="57" t="s">
        <v>167</v>
      </c>
      <c r="E53" s="70">
        <v>30</v>
      </c>
    </row>
    <row r="54" spans="1:5" ht="60.6" customHeight="1">
      <c r="A54" s="61" t="s">
        <v>201</v>
      </c>
      <c r="B54" s="71" t="s">
        <v>187</v>
      </c>
      <c r="C54" s="65" t="s">
        <v>202</v>
      </c>
      <c r="D54" s="71" t="s">
        <v>143</v>
      </c>
      <c r="E54" s="63">
        <f>E55</f>
        <v>120</v>
      </c>
    </row>
    <row r="55" spans="1:5" ht="33.6" customHeight="1">
      <c r="A55" s="67" t="s">
        <v>138</v>
      </c>
      <c r="B55" s="57" t="s">
        <v>187</v>
      </c>
      <c r="C55" s="69" t="s">
        <v>202</v>
      </c>
      <c r="D55" s="57" t="s">
        <v>167</v>
      </c>
      <c r="E55" s="70">
        <v>120</v>
      </c>
    </row>
    <row r="56" spans="1:5" ht="20.45" customHeight="1">
      <c r="A56" s="61" t="s">
        <v>325</v>
      </c>
      <c r="B56" s="71" t="s">
        <v>206</v>
      </c>
      <c r="C56" s="71" t="s">
        <v>143</v>
      </c>
      <c r="D56" s="71" t="s">
        <v>143</v>
      </c>
      <c r="E56" s="90">
        <f>E57</f>
        <v>6230.8</v>
      </c>
    </row>
    <row r="57" spans="1:5" ht="20.45" customHeight="1">
      <c r="A57" s="61" t="s">
        <v>208</v>
      </c>
      <c r="B57" s="71" t="s">
        <v>209</v>
      </c>
      <c r="C57" s="71" t="s">
        <v>143</v>
      </c>
      <c r="D57" s="71" t="s">
        <v>143</v>
      </c>
      <c r="E57" s="63">
        <f>E58</f>
        <v>6230.8</v>
      </c>
    </row>
    <row r="58" spans="1:5" ht="60.6" customHeight="1">
      <c r="A58" s="61" t="s">
        <v>211</v>
      </c>
      <c r="B58" s="71" t="s">
        <v>209</v>
      </c>
      <c r="C58" s="65" t="s">
        <v>212</v>
      </c>
      <c r="D58" s="71" t="s">
        <v>143</v>
      </c>
      <c r="E58" s="63">
        <f>E59</f>
        <v>6230.8</v>
      </c>
    </row>
    <row r="59" spans="1:5" ht="31.15" customHeight="1">
      <c r="A59" s="67" t="s">
        <v>138</v>
      </c>
      <c r="B59" s="57" t="s">
        <v>209</v>
      </c>
      <c r="C59" s="69" t="s">
        <v>212</v>
      </c>
      <c r="D59" s="57" t="s">
        <v>167</v>
      </c>
      <c r="E59" s="91">
        <v>6230.8</v>
      </c>
    </row>
    <row r="60" spans="1:5" ht="20.45" customHeight="1">
      <c r="A60" s="61" t="s">
        <v>326</v>
      </c>
      <c r="B60" s="71" t="s">
        <v>216</v>
      </c>
      <c r="C60" s="71" t="s">
        <v>143</v>
      </c>
      <c r="D60" s="71" t="s">
        <v>143</v>
      </c>
      <c r="E60" s="63">
        <f>E61</f>
        <v>19822.400000000001</v>
      </c>
    </row>
    <row r="61" spans="1:5" ht="20.45" customHeight="1">
      <c r="A61" s="61" t="s">
        <v>218</v>
      </c>
      <c r="B61" s="71" t="s">
        <v>219</v>
      </c>
      <c r="C61" s="71" t="s">
        <v>143</v>
      </c>
      <c r="D61" s="71" t="s">
        <v>143</v>
      </c>
      <c r="E61" s="63">
        <f>E62+E64+E66+E68+E70+E72+E74</f>
        <v>19822.400000000001</v>
      </c>
    </row>
    <row r="62" spans="1:5" ht="41.45" customHeight="1">
      <c r="A62" s="61" t="s">
        <v>327</v>
      </c>
      <c r="B62" s="71" t="s">
        <v>219</v>
      </c>
      <c r="C62" s="65" t="s">
        <v>222</v>
      </c>
      <c r="D62" s="71" t="s">
        <v>143</v>
      </c>
      <c r="E62" s="63">
        <v>105</v>
      </c>
    </row>
    <row r="63" spans="1:5" ht="31.15" customHeight="1">
      <c r="A63" s="67" t="s">
        <v>138</v>
      </c>
      <c r="B63" s="57" t="s">
        <v>219</v>
      </c>
      <c r="C63" s="69" t="s">
        <v>222</v>
      </c>
      <c r="D63" s="57" t="s">
        <v>167</v>
      </c>
      <c r="E63" s="70">
        <v>105</v>
      </c>
    </row>
    <row r="64" spans="1:5" ht="31.9" customHeight="1">
      <c r="A64" s="61" t="s">
        <v>225</v>
      </c>
      <c r="B64" s="71" t="s">
        <v>219</v>
      </c>
      <c r="C64" s="65" t="s">
        <v>226</v>
      </c>
      <c r="D64" s="71" t="s">
        <v>143</v>
      </c>
      <c r="E64" s="63">
        <f>E65</f>
        <v>350.6</v>
      </c>
    </row>
    <row r="65" spans="1:5" ht="31.15" customHeight="1">
      <c r="A65" s="67" t="s">
        <v>138</v>
      </c>
      <c r="B65" s="57" t="s">
        <v>219</v>
      </c>
      <c r="C65" s="69" t="s">
        <v>226</v>
      </c>
      <c r="D65" s="57" t="s">
        <v>167</v>
      </c>
      <c r="E65" s="70">
        <v>350.6</v>
      </c>
    </row>
    <row r="66" spans="1:5" ht="110.45" customHeight="1">
      <c r="A66" s="103" t="s">
        <v>229</v>
      </c>
      <c r="B66" s="71" t="s">
        <v>219</v>
      </c>
      <c r="C66" s="65" t="s">
        <v>230</v>
      </c>
      <c r="D66" s="71" t="s">
        <v>143</v>
      </c>
      <c r="E66" s="63">
        <f>E67</f>
        <v>836.9</v>
      </c>
    </row>
    <row r="67" spans="1:5" ht="31.9" customHeight="1">
      <c r="A67" s="67" t="s">
        <v>138</v>
      </c>
      <c r="B67" s="57" t="s">
        <v>219</v>
      </c>
      <c r="C67" s="69" t="s">
        <v>230</v>
      </c>
      <c r="D67" s="57" t="s">
        <v>167</v>
      </c>
      <c r="E67" s="70">
        <v>836.9</v>
      </c>
    </row>
    <row r="68" spans="1:5" ht="55.9" customHeight="1">
      <c r="A68" s="61" t="s">
        <v>233</v>
      </c>
      <c r="B68" s="71" t="s">
        <v>219</v>
      </c>
      <c r="C68" s="65" t="s">
        <v>234</v>
      </c>
      <c r="D68" s="71" t="s">
        <v>143</v>
      </c>
      <c r="E68" s="63">
        <f>E69</f>
        <v>50</v>
      </c>
    </row>
    <row r="69" spans="1:5" ht="34.9" customHeight="1">
      <c r="A69" s="67" t="s">
        <v>138</v>
      </c>
      <c r="B69" s="57" t="s">
        <v>219</v>
      </c>
      <c r="C69" s="69" t="s">
        <v>234</v>
      </c>
      <c r="D69" s="57" t="s">
        <v>167</v>
      </c>
      <c r="E69" s="70">
        <v>50</v>
      </c>
    </row>
    <row r="70" spans="1:5" ht="37.15" customHeight="1">
      <c r="A70" s="61" t="s">
        <v>237</v>
      </c>
      <c r="B70" s="71" t="s">
        <v>219</v>
      </c>
      <c r="C70" s="65" t="s">
        <v>238</v>
      </c>
      <c r="D70" s="71" t="s">
        <v>143</v>
      </c>
      <c r="E70" s="63">
        <f>E71</f>
        <v>15895.5</v>
      </c>
    </row>
    <row r="71" spans="1:5" ht="30" customHeight="1">
      <c r="A71" s="67" t="s">
        <v>138</v>
      </c>
      <c r="B71" s="57" t="s">
        <v>219</v>
      </c>
      <c r="C71" s="69" t="s">
        <v>238</v>
      </c>
      <c r="D71" s="57" t="s">
        <v>167</v>
      </c>
      <c r="E71" s="70">
        <v>15895.5</v>
      </c>
    </row>
    <row r="72" spans="1:5" ht="34.15" customHeight="1">
      <c r="A72" s="61" t="s">
        <v>241</v>
      </c>
      <c r="B72" s="71" t="s">
        <v>219</v>
      </c>
      <c r="C72" s="65" t="s">
        <v>242</v>
      </c>
      <c r="D72" s="71" t="s">
        <v>143</v>
      </c>
      <c r="E72" s="63">
        <f>E73</f>
        <v>200</v>
      </c>
    </row>
    <row r="73" spans="1:5" ht="34.9" customHeight="1">
      <c r="A73" s="67" t="s">
        <v>138</v>
      </c>
      <c r="B73" s="57" t="s">
        <v>219</v>
      </c>
      <c r="C73" s="69" t="s">
        <v>242</v>
      </c>
      <c r="D73" s="57" t="s">
        <v>167</v>
      </c>
      <c r="E73" s="70">
        <v>200</v>
      </c>
    </row>
    <row r="74" spans="1:5" ht="43.15" customHeight="1">
      <c r="A74" s="61" t="s">
        <v>361</v>
      </c>
      <c r="B74" s="71" t="s">
        <v>219</v>
      </c>
      <c r="C74" s="65" t="s">
        <v>351</v>
      </c>
      <c r="D74" s="71" t="s">
        <v>143</v>
      </c>
      <c r="E74" s="63">
        <f>E75</f>
        <v>2384.4</v>
      </c>
    </row>
    <row r="75" spans="1:5" ht="31.9" customHeight="1">
      <c r="A75" s="67" t="s">
        <v>138</v>
      </c>
      <c r="B75" s="57" t="s">
        <v>219</v>
      </c>
      <c r="C75" s="69" t="s">
        <v>351</v>
      </c>
      <c r="D75" s="57" t="s">
        <v>167</v>
      </c>
      <c r="E75" s="70">
        <v>2384.4</v>
      </c>
    </row>
    <row r="76" spans="1:5" ht="18.600000000000001" customHeight="1">
      <c r="A76" s="61" t="s">
        <v>328</v>
      </c>
      <c r="B76" s="71" t="s">
        <v>248</v>
      </c>
      <c r="C76" s="71"/>
      <c r="D76" s="71" t="s">
        <v>143</v>
      </c>
      <c r="E76" s="63">
        <f>E77+E80</f>
        <v>90</v>
      </c>
    </row>
    <row r="77" spans="1:5" ht="36" customHeight="1">
      <c r="A77" s="61" t="s">
        <v>250</v>
      </c>
      <c r="B77" s="71" t="s">
        <v>251</v>
      </c>
      <c r="C77" s="71"/>
      <c r="D77" s="71" t="s">
        <v>143</v>
      </c>
      <c r="E77" s="63">
        <f>E78</f>
        <v>60</v>
      </c>
    </row>
    <row r="78" spans="1:5" ht="59.45" customHeight="1">
      <c r="A78" s="61" t="s">
        <v>253</v>
      </c>
      <c r="B78" s="71" t="s">
        <v>251</v>
      </c>
      <c r="C78" s="65" t="s">
        <v>254</v>
      </c>
      <c r="D78" s="71" t="s">
        <v>143</v>
      </c>
      <c r="E78" s="63">
        <f>E79</f>
        <v>60</v>
      </c>
    </row>
    <row r="79" spans="1:5" ht="34.9" customHeight="1">
      <c r="A79" s="67" t="s">
        <v>138</v>
      </c>
      <c r="B79" s="57" t="s">
        <v>251</v>
      </c>
      <c r="C79" s="69" t="s">
        <v>254</v>
      </c>
      <c r="D79" s="57" t="s">
        <v>167</v>
      </c>
      <c r="E79" s="70">
        <v>60</v>
      </c>
    </row>
    <row r="80" spans="1:5" ht="18" customHeight="1">
      <c r="A80" s="61" t="s">
        <v>257</v>
      </c>
      <c r="B80" s="71" t="s">
        <v>258</v>
      </c>
      <c r="C80" s="71"/>
      <c r="D80" s="71" t="s">
        <v>143</v>
      </c>
      <c r="E80" s="63">
        <f>E81</f>
        <v>30</v>
      </c>
    </row>
    <row r="81" spans="1:5" ht="37.9" customHeight="1">
      <c r="A81" s="61" t="s">
        <v>260</v>
      </c>
      <c r="B81" s="71" t="s">
        <v>258</v>
      </c>
      <c r="C81" s="93" t="str">
        <f>C82</f>
        <v>43100 00190</v>
      </c>
      <c r="D81" s="71" t="s">
        <v>143</v>
      </c>
      <c r="E81" s="63">
        <f>E82</f>
        <v>30</v>
      </c>
    </row>
    <row r="82" spans="1:5" ht="36.6" customHeight="1">
      <c r="A82" s="67" t="s">
        <v>138</v>
      </c>
      <c r="B82" s="57" t="s">
        <v>258</v>
      </c>
      <c r="C82" s="69" t="s">
        <v>262</v>
      </c>
      <c r="D82" s="57" t="s">
        <v>167</v>
      </c>
      <c r="E82" s="70">
        <v>30</v>
      </c>
    </row>
    <row r="83" spans="1:5" ht="24" customHeight="1">
      <c r="A83" s="61" t="s">
        <v>329</v>
      </c>
      <c r="B83" s="71" t="s">
        <v>265</v>
      </c>
      <c r="C83" s="71" t="s">
        <v>143</v>
      </c>
      <c r="D83" s="71" t="s">
        <v>143</v>
      </c>
      <c r="E83" s="63">
        <f>E84</f>
        <v>1735.1</v>
      </c>
    </row>
    <row r="84" spans="1:5" ht="23.45" customHeight="1">
      <c r="A84" s="61" t="s">
        <v>267</v>
      </c>
      <c r="B84" s="71" t="s">
        <v>268</v>
      </c>
      <c r="C84" s="71" t="s">
        <v>143</v>
      </c>
      <c r="D84" s="71" t="s">
        <v>143</v>
      </c>
      <c r="E84" s="63">
        <f>E85+E87+E89</f>
        <v>1735.1</v>
      </c>
    </row>
    <row r="85" spans="1:5" ht="31.9" customHeight="1">
      <c r="A85" s="61" t="s">
        <v>270</v>
      </c>
      <c r="B85" s="71" t="s">
        <v>268</v>
      </c>
      <c r="C85" s="65" t="s">
        <v>271</v>
      </c>
      <c r="D85" s="71" t="s">
        <v>143</v>
      </c>
      <c r="E85" s="63">
        <f>E86</f>
        <v>1237.0999999999999</v>
      </c>
    </row>
    <row r="86" spans="1:5" ht="33" customHeight="1">
      <c r="A86" s="67" t="s">
        <v>138</v>
      </c>
      <c r="B86" s="57" t="s">
        <v>268</v>
      </c>
      <c r="C86" s="69" t="s">
        <v>271</v>
      </c>
      <c r="D86" s="57" t="s">
        <v>167</v>
      </c>
      <c r="E86" s="70">
        <v>1237.0999999999999</v>
      </c>
    </row>
    <row r="87" spans="1:5" ht="18.600000000000001" customHeight="1">
      <c r="A87" s="61" t="s">
        <v>274</v>
      </c>
      <c r="B87" s="71" t="s">
        <v>268</v>
      </c>
      <c r="C87" s="65" t="s">
        <v>275</v>
      </c>
      <c r="D87" s="71" t="s">
        <v>143</v>
      </c>
      <c r="E87" s="63">
        <f>E88</f>
        <v>360</v>
      </c>
    </row>
    <row r="88" spans="1:5" ht="31.9" customHeight="1">
      <c r="A88" s="67" t="s">
        <v>138</v>
      </c>
      <c r="B88" s="57" t="s">
        <v>268</v>
      </c>
      <c r="C88" s="69" t="s">
        <v>275</v>
      </c>
      <c r="D88" s="57" t="s">
        <v>167</v>
      </c>
      <c r="E88" s="70">
        <v>360</v>
      </c>
    </row>
    <row r="89" spans="1:5" ht="36" customHeight="1">
      <c r="A89" s="61" t="s">
        <v>278</v>
      </c>
      <c r="B89" s="71" t="s">
        <v>268</v>
      </c>
      <c r="C89" s="65" t="s">
        <v>279</v>
      </c>
      <c r="D89" s="71" t="s">
        <v>143</v>
      </c>
      <c r="E89" s="63">
        <f>E90</f>
        <v>138</v>
      </c>
    </row>
    <row r="90" spans="1:5" ht="34.9" customHeight="1">
      <c r="A90" s="67" t="s">
        <v>138</v>
      </c>
      <c r="B90" s="57" t="s">
        <v>268</v>
      </c>
      <c r="C90" s="69" t="s">
        <v>279</v>
      </c>
      <c r="D90" s="57" t="s">
        <v>167</v>
      </c>
      <c r="E90" s="70">
        <v>138</v>
      </c>
    </row>
    <row r="91" spans="1:5" ht="19.149999999999999" customHeight="1">
      <c r="A91" s="61" t="s">
        <v>330</v>
      </c>
      <c r="B91" s="71" t="s">
        <v>283</v>
      </c>
      <c r="C91" s="71" t="s">
        <v>143</v>
      </c>
      <c r="D91" s="71" t="s">
        <v>143</v>
      </c>
      <c r="E91" s="63">
        <f>E92</f>
        <v>171.5</v>
      </c>
    </row>
    <row r="92" spans="1:5" ht="20.45" customHeight="1">
      <c r="A92" s="61" t="s">
        <v>285</v>
      </c>
      <c r="B92" s="71" t="s">
        <v>286</v>
      </c>
      <c r="C92" s="71" t="s">
        <v>143</v>
      </c>
      <c r="D92" s="71" t="s">
        <v>143</v>
      </c>
      <c r="E92" s="63">
        <f>E93</f>
        <v>171.5</v>
      </c>
    </row>
    <row r="93" spans="1:5" ht="42.6" customHeight="1">
      <c r="A93" s="61" t="s">
        <v>288</v>
      </c>
      <c r="B93" s="71" t="s">
        <v>286</v>
      </c>
      <c r="C93" s="65" t="s">
        <v>289</v>
      </c>
      <c r="D93" s="71" t="s">
        <v>143</v>
      </c>
      <c r="E93" s="63">
        <f>E94</f>
        <v>171.5</v>
      </c>
    </row>
    <row r="94" spans="1:5" ht="26.45" customHeight="1">
      <c r="A94" s="67" t="s">
        <v>291</v>
      </c>
      <c r="B94" s="57" t="s">
        <v>286</v>
      </c>
      <c r="C94" s="69" t="s">
        <v>289</v>
      </c>
      <c r="D94" s="57" t="s">
        <v>292</v>
      </c>
      <c r="E94" s="63">
        <v>171.5</v>
      </c>
    </row>
    <row r="95" spans="1:5" ht="20.45" customHeight="1">
      <c r="A95" s="61" t="s">
        <v>331</v>
      </c>
      <c r="B95" s="71" t="s">
        <v>295</v>
      </c>
      <c r="C95" s="71" t="s">
        <v>143</v>
      </c>
      <c r="D95" s="71" t="s">
        <v>143</v>
      </c>
      <c r="E95" s="63">
        <f>E96</f>
        <v>243.9</v>
      </c>
    </row>
    <row r="96" spans="1:5" ht="20.45" customHeight="1">
      <c r="A96" s="61" t="s">
        <v>297</v>
      </c>
      <c r="B96" s="71" t="s">
        <v>298</v>
      </c>
      <c r="C96" s="71" t="s">
        <v>143</v>
      </c>
      <c r="D96" s="71" t="s">
        <v>143</v>
      </c>
      <c r="E96" s="63">
        <f>E97</f>
        <v>243.9</v>
      </c>
    </row>
    <row r="97" spans="1:5" ht="36.6" customHeight="1">
      <c r="A97" s="61" t="s">
        <v>300</v>
      </c>
      <c r="B97" s="71" t="s">
        <v>298</v>
      </c>
      <c r="C97" s="65" t="s">
        <v>301</v>
      </c>
      <c r="D97" s="71" t="s">
        <v>143</v>
      </c>
      <c r="E97" s="63">
        <f>E98</f>
        <v>243.9</v>
      </c>
    </row>
    <row r="98" spans="1:5" ht="32.450000000000003" customHeight="1">
      <c r="A98" s="67" t="s">
        <v>138</v>
      </c>
      <c r="B98" s="57" t="s">
        <v>298</v>
      </c>
      <c r="C98" s="69" t="s">
        <v>301</v>
      </c>
      <c r="D98" s="57" t="s">
        <v>167</v>
      </c>
      <c r="E98" s="70">
        <v>243.9</v>
      </c>
    </row>
    <row r="99" spans="1:5" ht="19.899999999999999" customHeight="1">
      <c r="A99" s="61" t="s">
        <v>332</v>
      </c>
      <c r="B99" s="71" t="s">
        <v>305</v>
      </c>
      <c r="C99" s="71" t="s">
        <v>143</v>
      </c>
      <c r="D99" s="71" t="s">
        <v>143</v>
      </c>
      <c r="E99" s="63">
        <f>E100+E103</f>
        <v>450</v>
      </c>
    </row>
    <row r="100" spans="1:5" ht="20.45" customHeight="1">
      <c r="A100" s="61" t="s">
        <v>307</v>
      </c>
      <c r="B100" s="71" t="s">
        <v>308</v>
      </c>
      <c r="C100" s="71" t="s">
        <v>143</v>
      </c>
      <c r="D100" s="71" t="s">
        <v>143</v>
      </c>
      <c r="E100" s="63">
        <f>E101</f>
        <v>250</v>
      </c>
    </row>
    <row r="101" spans="1:5" ht="25.9" customHeight="1">
      <c r="A101" s="67" t="s">
        <v>310</v>
      </c>
      <c r="B101" s="57" t="s">
        <v>308</v>
      </c>
      <c r="C101" s="69" t="s">
        <v>311</v>
      </c>
      <c r="D101" s="57" t="s">
        <v>143</v>
      </c>
      <c r="E101" s="70">
        <f>E102</f>
        <v>250</v>
      </c>
    </row>
    <row r="102" spans="1:5" ht="30" customHeight="1">
      <c r="A102" s="78" t="s">
        <v>138</v>
      </c>
      <c r="B102" s="88" t="s">
        <v>308</v>
      </c>
      <c r="C102" s="69" t="s">
        <v>311</v>
      </c>
      <c r="D102" s="88" t="s">
        <v>167</v>
      </c>
      <c r="E102" s="81">
        <v>250</v>
      </c>
    </row>
    <row r="103" spans="1:5" ht="20.45" customHeight="1">
      <c r="A103" s="61" t="s">
        <v>314</v>
      </c>
      <c r="B103" s="71">
        <v>1204</v>
      </c>
      <c r="C103" s="71" t="s">
        <v>143</v>
      </c>
      <c r="D103" s="71" t="s">
        <v>143</v>
      </c>
      <c r="E103" s="63">
        <f>E104</f>
        <v>200</v>
      </c>
    </row>
    <row r="104" spans="1:5" ht="21" customHeight="1">
      <c r="A104" s="67" t="s">
        <v>314</v>
      </c>
      <c r="B104" s="57">
        <v>1204</v>
      </c>
      <c r="C104" s="69" t="s">
        <v>316</v>
      </c>
      <c r="D104" s="57" t="s">
        <v>143</v>
      </c>
      <c r="E104" s="70">
        <f>E105</f>
        <v>200</v>
      </c>
    </row>
    <row r="105" spans="1:5" ht="30.6" customHeight="1" thickBot="1">
      <c r="A105" s="78" t="s">
        <v>138</v>
      </c>
      <c r="B105" s="57">
        <v>1204</v>
      </c>
      <c r="C105" s="69" t="s">
        <v>316</v>
      </c>
      <c r="D105" s="88" t="s">
        <v>167</v>
      </c>
      <c r="E105" s="81">
        <v>200</v>
      </c>
    </row>
    <row r="106" spans="1:5" ht="18" customHeight="1" thickBot="1">
      <c r="A106" s="129" t="s">
        <v>318</v>
      </c>
      <c r="B106" s="96"/>
      <c r="C106" s="97"/>
      <c r="D106" s="96"/>
      <c r="E106" s="98">
        <f>E16+E43+E56+E60+E76+E83+E91+E95+E99</f>
        <v>35772.199999999997</v>
      </c>
    </row>
    <row r="107" spans="1:5" ht="20.45" customHeight="1"/>
    <row r="108" spans="1:5" ht="20.45" customHeight="1"/>
    <row r="109" spans="1:5" ht="27.6" customHeight="1"/>
    <row r="110" spans="1:5" ht="34.9" customHeight="1"/>
    <row r="111" spans="1:5" ht="20.45" customHeight="1"/>
  </sheetData>
  <mergeCells count="3">
    <mergeCell ref="A11:E11"/>
    <mergeCell ref="A12:E12"/>
    <mergeCell ref="A13:E13"/>
  </mergeCells>
  <pageMargins left="0.31" right="0.19685039370078741" top="0.27" bottom="0.35" header="0.31496062992125984" footer="0.31496062992125984"/>
  <pageSetup paperSize="9" scale="90" orientation="portrait" verticalDpi="0" r:id="rId1"/>
</worksheet>
</file>

<file path=xl/worksheets/sheet4.xml><?xml version="1.0" encoding="utf-8"?>
<worksheet xmlns="http://schemas.openxmlformats.org/spreadsheetml/2006/main" xmlns:r="http://schemas.openxmlformats.org/officeDocument/2006/relationships">
  <dimension ref="A1:C21"/>
  <sheetViews>
    <sheetView tabSelected="1" workbookViewId="0">
      <selection activeCell="E4" sqref="E4"/>
    </sheetView>
  </sheetViews>
  <sheetFormatPr defaultRowHeight="15"/>
  <cols>
    <col min="1" max="1" width="44.7109375" customWidth="1"/>
    <col min="2" max="2" width="25.7109375" customWidth="1"/>
    <col min="3" max="3" width="24.85546875" customWidth="1"/>
  </cols>
  <sheetData>
    <row r="1" spans="1:3">
      <c r="C1" s="104" t="s">
        <v>333</v>
      </c>
    </row>
    <row r="2" spans="1:3">
      <c r="C2" s="52" t="s">
        <v>358</v>
      </c>
    </row>
    <row r="3" spans="1:3">
      <c r="C3" s="52" t="s">
        <v>1</v>
      </c>
    </row>
    <row r="4" spans="1:3">
      <c r="C4" s="52" t="s">
        <v>2</v>
      </c>
    </row>
    <row r="5" spans="1:3">
      <c r="C5" s="9" t="s">
        <v>363</v>
      </c>
    </row>
    <row r="6" spans="1:3">
      <c r="A6" s="106"/>
      <c r="C6" s="9" t="s">
        <v>354</v>
      </c>
    </row>
    <row r="7" spans="1:3">
      <c r="A7" s="106"/>
      <c r="C7" s="9" t="s">
        <v>356</v>
      </c>
    </row>
    <row r="8" spans="1:3">
      <c r="A8" s="106"/>
      <c r="C8" s="9" t="s">
        <v>355</v>
      </c>
    </row>
    <row r="9" spans="1:3">
      <c r="A9" s="106"/>
      <c r="C9" s="52" t="s">
        <v>357</v>
      </c>
    </row>
    <row r="10" spans="1:3">
      <c r="A10" s="106"/>
    </row>
    <row r="11" spans="1:3" ht="15.75">
      <c r="A11" s="119" t="s">
        <v>347</v>
      </c>
    </row>
    <row r="12" spans="1:3" ht="15.75">
      <c r="A12" s="119" t="s">
        <v>348</v>
      </c>
    </row>
    <row r="13" spans="1:3" ht="15.75">
      <c r="B13" s="107" t="s">
        <v>334</v>
      </c>
    </row>
    <row r="14" spans="1:3" ht="15.75">
      <c r="A14" s="105"/>
    </row>
    <row r="15" spans="1:3" ht="28.5">
      <c r="A15" s="108" t="s">
        <v>335</v>
      </c>
      <c r="B15" s="108" t="s">
        <v>336</v>
      </c>
      <c r="C15" s="108" t="s">
        <v>337</v>
      </c>
    </row>
    <row r="16" spans="1:3" ht="48.6" customHeight="1">
      <c r="A16" s="109" t="s">
        <v>338</v>
      </c>
      <c r="B16" s="108" t="s">
        <v>339</v>
      </c>
      <c r="C16" s="108">
        <v>0</v>
      </c>
    </row>
    <row r="17" spans="1:3" ht="51" customHeight="1">
      <c r="A17" s="110" t="s">
        <v>340</v>
      </c>
      <c r="B17" s="111" t="s">
        <v>341</v>
      </c>
      <c r="C17" s="112">
        <v>0</v>
      </c>
    </row>
    <row r="18" spans="1:3" ht="61.15" customHeight="1">
      <c r="A18" s="113" t="s">
        <v>342</v>
      </c>
      <c r="B18" s="112" t="s">
        <v>343</v>
      </c>
      <c r="C18" s="126">
        <v>-35772.199999999997</v>
      </c>
    </row>
    <row r="19" spans="1:3" ht="61.15" customHeight="1">
      <c r="A19" s="114" t="s">
        <v>344</v>
      </c>
      <c r="B19" s="115" t="s">
        <v>345</v>
      </c>
      <c r="C19" s="127">
        <v>35772.199999999997</v>
      </c>
    </row>
    <row r="20" spans="1:3">
      <c r="A20" s="117" t="s">
        <v>346</v>
      </c>
      <c r="B20" s="118"/>
      <c r="C20" s="116">
        <v>0</v>
      </c>
    </row>
    <row r="21" spans="1:3" ht="15.75">
      <c r="A21" s="105"/>
    </row>
  </sheetData>
  <pageMargins left="0.46" right="0.2"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vt:lpstr>
      <vt:lpstr>2</vt:lpstr>
      <vt:lpstr>3</vt:lpstr>
      <vt:lpstr>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2016-01-29T11:25:58Z</dcterms:modified>
</cp:coreProperties>
</file>